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styles.xml" ContentType="application/vnd.openxmlformats-officedocument.spreadsheetml.styles+xml"/>
  <Override PartName="/xl/vbaProject.bin" ContentType="application/vnd.ms-office.vbaProject"/>
  <Override PartName="/xl/theme/theme1.xml" ContentType="application/vnd.openxmlformats-officedocument.theme+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activeX/activeX1.xml" ContentType="application/vnd.ms-office.activeX+xml"/>
  <Override PartName="/xl/activeX/activeX1.bin" ContentType="application/vnd.ms-office.activeX"/>
  <Override PartName="/docProps/app.xml" ContentType="application/vnd.openxmlformats-officedocument.extended-properties+xml"/>
  <Override PartName="/docProps/core.xml" ContentType="application/vnd.openxmlformats-package.core-properties+xml"/>
  <Override PartName="/xl/activeX/activeX3.xml" ContentType="application/vnd.ms-office.activeX+xml"/>
  <Override PartName="/xl/activeX/activeX4.bin" ContentType="application/vnd.ms-office.activeX"/>
  <Override PartName="/xl/activeX/activeX4.xml" ContentType="application/vnd.ms-office.activeX+xml"/>
  <Override PartName="/xl/activeX/activeX3.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2.xml" ContentType="application/vnd.ms-office.activeX+xml"/>
  <Override PartName="/xl/calcChain.xml" ContentType="application/vnd.openxmlformats-officedocument.spreadsheetml.calcChain+xml"/>
  <Override PartName="/xl/activeX/activeX2.bin" ContentType="application/vnd.ms-office.activeX"/>
  <Override PartName="/xl/activeX/activeX6.bin" ContentType="application/vnd.ms-office.activeX"/>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codeName="{7FF41506-D638-49D5-72EF-22EC70B826FC}"/>
  <workbookPr showInkAnnotation="0" codeName="ThisWorkbook" defaultThemeVersion="164011"/>
  <mc:AlternateContent xmlns:mc="http://schemas.openxmlformats.org/markup-compatibility/2006">
    <mc:Choice Requires="x15">
      <x15ac:absPath xmlns:x15ac="http://schemas.microsoft.com/office/spreadsheetml/2010/11/ac" url="Y:\CH\Healthcare\CMS HCBS\Training\YR 2 Training\Module 4 - Cost Assumptions Template\"/>
    </mc:Choice>
  </mc:AlternateContent>
  <bookViews>
    <workbookView xWindow="0" yWindow="0" windowWidth="28800" windowHeight="11910"/>
  </bookViews>
  <sheets>
    <sheet name="Blank Tool" sheetId="7" r:id="rId1"/>
    <sheet name="Example" sheetId="10"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7" l="1"/>
  <c r="I31" i="7" s="1"/>
  <c r="H25" i="7"/>
  <c r="H31" i="7" s="1"/>
  <c r="G25" i="7"/>
  <c r="G31" i="7" s="1"/>
  <c r="F25" i="7"/>
  <c r="F31" i="7" s="1"/>
  <c r="H17" i="10" l="1"/>
  <c r="G17" i="10"/>
  <c r="F17" i="10"/>
  <c r="E17" i="10"/>
  <c r="E18" i="10"/>
  <c r="G25" i="10" l="1"/>
  <c r="H13" i="10"/>
  <c r="H18" i="10" s="1"/>
  <c r="G13" i="10"/>
  <c r="G18" i="10" s="1"/>
  <c r="F13" i="10"/>
  <c r="F18" i="10" s="1"/>
  <c r="E13" i="10"/>
  <c r="E14" i="10" l="1"/>
  <c r="E15" i="10"/>
  <c r="E16" i="10"/>
  <c r="F14" i="10"/>
  <c r="F15" i="10"/>
  <c r="F16" i="10"/>
  <c r="G14" i="10"/>
  <c r="G15" i="10"/>
  <c r="G16" i="10"/>
  <c r="H14" i="10"/>
  <c r="H15" i="10"/>
  <c r="H16" i="10"/>
  <c r="H25" i="10" l="1"/>
  <c r="F25" i="10"/>
  <c r="E25" i="10"/>
  <c r="G28" i="10" l="1"/>
  <c r="G31" i="10" s="1"/>
  <c r="H28" i="10"/>
  <c r="H31" i="10" s="1"/>
  <c r="E28" i="10"/>
  <c r="E31" i="10" s="1"/>
  <c r="F28" i="10"/>
  <c r="F31" i="10" s="1"/>
  <c r="E25" i="7" l="1"/>
  <c r="E31" i="7" l="1"/>
</calcChain>
</file>

<file path=xl/sharedStrings.xml><?xml version="1.0" encoding="utf-8"?>
<sst xmlns="http://schemas.openxmlformats.org/spreadsheetml/2006/main" count="172" uniqueCount="77">
  <si>
    <t>Cost Factors</t>
  </si>
  <si>
    <t>Data Source</t>
  </si>
  <si>
    <t>Date Set</t>
  </si>
  <si>
    <t>Base Wage</t>
  </si>
  <si>
    <t>Base Wage Inflation</t>
  </si>
  <si>
    <t>Productivity</t>
  </si>
  <si>
    <t>Employee benefits</t>
  </si>
  <si>
    <t>Paid time off and training</t>
  </si>
  <si>
    <t>Administration overhead</t>
  </si>
  <si>
    <t>Program support</t>
  </si>
  <si>
    <t>Staffing ratios</t>
  </si>
  <si>
    <t>Sum of Cost Factors</t>
  </si>
  <si>
    <t>Unit</t>
  </si>
  <si>
    <t>Hour</t>
  </si>
  <si>
    <t>Calculated Rate</t>
  </si>
  <si>
    <r>
      <t>Basis of tier (</t>
    </r>
    <r>
      <rPr>
        <i/>
        <sz val="10"/>
        <color theme="1"/>
        <rFont val="Arial"/>
        <family val="2"/>
      </rPr>
      <t>check each that applies</t>
    </r>
    <r>
      <rPr>
        <sz val="10"/>
        <color theme="1"/>
        <rFont val="Arial"/>
        <family val="2"/>
      </rPr>
      <t>)</t>
    </r>
  </si>
  <si>
    <r>
      <t xml:space="preserve">          </t>
    </r>
    <r>
      <rPr>
        <i/>
        <sz val="10"/>
        <color theme="1"/>
        <rFont val="Arial"/>
        <family val="2"/>
      </rPr>
      <t>Specify:</t>
    </r>
  </si>
  <si>
    <t>Explanation of basis</t>
  </si>
  <si>
    <t>Other notes</t>
  </si>
  <si>
    <t xml:space="preserve">To calculate the factors, we used the median of values reported in the 2014-2015 provider cost report.  </t>
  </si>
  <si>
    <t>Tier 1</t>
  </si>
  <si>
    <t>Tier 2</t>
  </si>
  <si>
    <t>Tier 3</t>
  </si>
  <si>
    <t>Tier 4</t>
  </si>
  <si>
    <t>mm/dd/yy</t>
  </si>
  <si>
    <t xml:space="preserve">          Specify:</t>
  </si>
  <si>
    <t>[ ] Acuity</t>
  </si>
  <si>
    <t>[ ] Qualifications</t>
  </si>
  <si>
    <t>[ ] Staffing ratios</t>
  </si>
  <si>
    <t>[ ] Geography</t>
  </si>
  <si>
    <t>[ ] Other</t>
  </si>
  <si>
    <t>1. Select "Enable Content" at the top of the workbook to enable macros.</t>
  </si>
  <si>
    <t>[ ] Not applicable</t>
  </si>
  <si>
    <t>Instructions:</t>
  </si>
  <si>
    <t>[X] Qualifications</t>
  </si>
  <si>
    <t>[X] Geography</t>
  </si>
  <si>
    <t>None</t>
  </si>
  <si>
    <t>Factor Basis Conversion</t>
  </si>
  <si>
    <t>2% of the base wage</t>
  </si>
  <si>
    <t>2% of sum of cost factors</t>
  </si>
  <si>
    <t>18% of the base wage and base wage inflation</t>
  </si>
  <si>
    <t>15% of the base wage and base wage inflation</t>
  </si>
  <si>
    <t>17% of the base wage and base wage inflation</t>
  </si>
  <si>
    <t>2% of base wage and base wage inflation</t>
  </si>
  <si>
    <t>Additional Cost Factors</t>
  </si>
  <si>
    <t xml:space="preserve">Through reports from case managers, we found that there was a shortage of certified PCS providers, particularly in metro areas. </t>
  </si>
  <si>
    <t xml:space="preserve">For certified PCS providers, we updated the base wage to match the median hourly wage for PCS supervisors.  </t>
  </si>
  <si>
    <t xml:space="preserve">This is a proxy for the additional requirements associated with certification. </t>
  </si>
  <si>
    <t xml:space="preserve">We also included a separate line in our provider cost survey for training costs associated with certification, which increased the factor for </t>
  </si>
  <si>
    <t xml:space="preserve">paid time off and training.  For the geographic tiers, we divided the state into metro and "rest of state" regions using the BLS </t>
  </si>
  <si>
    <t xml:space="preserve">metropolitan area in the state.  We then compared provider cost survey data between regions and found that administration overhead costs were </t>
  </si>
  <si>
    <t xml:space="preserve">We the used a rate build-up approach that starts with the base wage obtained from BLS data. </t>
  </si>
  <si>
    <t>Describe how the factors were changed to $ amounts</t>
  </si>
  <si>
    <t>May 2015, BLS National Industry-Specific Occupational Employment and Wage Estimates, Personal Care Services (median hourly wages for occupation codes 39-1000 and 39-9021)</t>
  </si>
  <si>
    <t>Inflation factor based on CPI-U, June 2016 Medical Services, to bring base wage to midpoint of state fiscal year 2016.</t>
  </si>
  <si>
    <t>Provider cost survey, available at state.gov/costsurvey, completed 1/1/2015</t>
  </si>
  <si>
    <t>Provider cost survey above</t>
  </si>
  <si>
    <t>Waiver service requirement</t>
  </si>
  <si>
    <t>Name of Service</t>
  </si>
  <si>
    <t>4. Enter data into the Base Wage and Cost Factors sections to populate the final Calculated Rate. Select the appropriate responses in the Basis of tier section. Enter notes as applicable into the Explanation of basis and Other notes sections.</t>
  </si>
  <si>
    <t>Adjustments</t>
  </si>
  <si>
    <t>3. If the rate has more than two additional cost factors, click the "Add Row for Cost Factors" button until the correct number of rows are available.</t>
  </si>
  <si>
    <t>4. If the rate has more than two additional adjustments, click the "Add Row for Adjustments" button until the correct number of rows are available.</t>
  </si>
  <si>
    <t>[Insert additional adjustments]</t>
  </si>
  <si>
    <t>[Insert additional rate components/cost factors]</t>
  </si>
  <si>
    <t>Personal Care Service</t>
  </si>
  <si>
    <t>Non-Certified, Metro Area</t>
  </si>
  <si>
    <t>Non-Certified, Rest of State</t>
  </si>
  <si>
    <t>Certified, Metro Area</t>
  </si>
  <si>
    <t>Certified, Rest of State</t>
  </si>
  <si>
    <t>Legislative Increase</t>
  </si>
  <si>
    <t>Legislative increase added for 2017</t>
  </si>
  <si>
    <t>Staffing ratio is 1:1 for all services</t>
  </si>
  <si>
    <t>12% of base wage and base wage inflation for metro areas and 8% of base wage and base wage inflation for rest of state.</t>
  </si>
  <si>
    <t>higher in the metro area.  We used the administration overhead cost factor to adjust the rate for the metro area.</t>
  </si>
  <si>
    <t>Tier 5</t>
  </si>
  <si>
    <r>
      <t xml:space="preserve">2. If the rate has more than four tiers, click the "Add Tier" button </t>
    </r>
    <r>
      <rPr>
        <i/>
        <sz val="10"/>
        <color rgb="FFFF0000"/>
        <rFont val="Arial"/>
        <family val="2"/>
      </rPr>
      <t>(before entering any data)</t>
    </r>
    <r>
      <rPr>
        <sz val="10"/>
        <color rgb="FFFF0000"/>
        <rFont val="Arial"/>
        <family val="2"/>
      </rPr>
      <t xml:space="preserve"> until the correct number of tiers are available.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</si>
</sst>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11"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b/>
      <sz val="10"/>
      <name val="Arial"/>
      <family val="2"/>
    </font>
    <font>
      <i/>
      <sz val="10"/>
      <color theme="1"/>
      <name val="Arial"/>
      <family val="2"/>
    </font>
    <font>
      <sz val="11"/>
      <color rgb="FFFF0000"/>
      <name val="Calibri"/>
      <family val="2"/>
      <scheme val="minor"/>
    </font>
    <font>
      <i/>
      <sz val="10"/>
      <name val="Arial"/>
      <family val="2"/>
    </font>
    <font>
      <sz val="10"/>
      <color rgb="FFFF0000"/>
      <name val="Arial"/>
      <family val="2"/>
    </font>
    <font>
      <i/>
      <sz val="10"/>
      <color rgb="FFFF0000"/>
      <name val="Arial"/>
      <family val="2"/>
    </font>
  </fonts>
  <fills count="7">
    <fill>
      <patternFill patternType="none"/>
    </fill>
    <fill>
      <patternFill patternType="gray125"/>
    </fill>
    <fill>
      <patternFill patternType="solid">
        <fgColor theme="0"/>
        <bgColor indexed="64"/>
      </patternFill>
    </fill>
    <fill>
      <patternFill patternType="solid">
        <fgColor rgb="FFDCDDDE"/>
        <bgColor indexed="64"/>
      </patternFill>
    </fill>
    <fill>
      <patternFill patternType="solid">
        <fgColor rgb="FF555759"/>
        <bgColor indexed="64"/>
      </patternFill>
    </fill>
    <fill>
      <patternFill patternType="solid">
        <fgColor theme="1" tint="0.34998626667073579"/>
        <bgColor indexed="64"/>
      </patternFill>
    </fill>
    <fill>
      <patternFill patternType="solid">
        <fgColor theme="0" tint="-0.14999847407452621"/>
        <bgColor indexed="64"/>
      </patternFill>
    </fill>
  </fills>
  <borders count="34">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rgb="FF000000"/>
      </bottom>
      <diagonal/>
    </border>
    <border>
      <left/>
      <right style="medium">
        <color indexed="64"/>
      </right>
      <top style="medium">
        <color indexed="64"/>
      </top>
      <bottom style="hair">
        <color rgb="FF000000"/>
      </bottom>
      <diagonal/>
    </border>
    <border>
      <left style="medium">
        <color indexed="64"/>
      </left>
      <right style="medium">
        <color indexed="64"/>
      </right>
      <top/>
      <bottom style="hair">
        <color rgb="FF000000"/>
      </bottom>
      <diagonal/>
    </border>
    <border>
      <left/>
      <right style="medium">
        <color indexed="64"/>
      </right>
      <top/>
      <bottom style="hair">
        <color rgb="FF000000"/>
      </bottom>
      <diagonal/>
    </border>
    <border>
      <left/>
      <right style="medium">
        <color indexed="64"/>
      </right>
      <top style="hair">
        <color rgb="FF000000"/>
      </top>
      <bottom style="hair">
        <color rgb="FF000000"/>
      </bottom>
      <diagonal/>
    </border>
    <border>
      <left style="medium">
        <color indexed="64"/>
      </left>
      <right style="medium">
        <color indexed="64"/>
      </right>
      <top style="hair">
        <color rgb="FF000000"/>
      </top>
      <bottom style="hair">
        <color rgb="FF000000"/>
      </bottom>
      <diagonal/>
    </border>
    <border>
      <left style="medium">
        <color indexed="64"/>
      </left>
      <right style="medium">
        <color indexed="64"/>
      </right>
      <top style="hair">
        <color rgb="FF000000"/>
      </top>
      <bottom style="medium">
        <color indexed="64"/>
      </bottom>
      <diagonal/>
    </border>
    <border>
      <left/>
      <right style="medium">
        <color indexed="64"/>
      </right>
      <top style="hair">
        <color rgb="FF000000"/>
      </top>
      <bottom/>
      <diagonal/>
    </border>
    <border>
      <left/>
      <right style="medium">
        <color indexed="64"/>
      </right>
      <top style="hair">
        <color rgb="FF000000"/>
      </top>
      <bottom style="medium">
        <color indexed="64"/>
      </bottom>
      <diagonal/>
    </border>
    <border>
      <left style="medium">
        <color indexed="64"/>
      </left>
      <right/>
      <top/>
      <bottom style="hair">
        <color rgb="FF000000"/>
      </bottom>
      <diagonal/>
    </border>
    <border>
      <left style="medium">
        <color indexed="64"/>
      </left>
      <right style="medium">
        <color indexed="64"/>
      </right>
      <top/>
      <bottom/>
      <diagonal/>
    </border>
    <border>
      <left style="medium">
        <color indexed="64"/>
      </left>
      <right/>
      <top style="hair">
        <color rgb="FF000000"/>
      </top>
      <bottom style="hair">
        <color rgb="FF000000"/>
      </bottom>
      <diagonal/>
    </border>
    <border>
      <left style="medium">
        <color indexed="64"/>
      </left>
      <right style="medium">
        <color indexed="64"/>
      </right>
      <top style="hair">
        <color rgb="FF000000"/>
      </top>
      <bottom/>
      <diagonal/>
    </border>
    <border>
      <left/>
      <right style="medium">
        <color indexed="64"/>
      </right>
      <top/>
      <bottom/>
      <diagonal/>
    </border>
    <border>
      <left style="medium">
        <color indexed="64"/>
      </left>
      <right/>
      <top style="hair">
        <color rgb="FF000000"/>
      </top>
      <bottom/>
      <diagonal/>
    </border>
    <border>
      <left/>
      <right/>
      <top style="hair">
        <color rgb="FF000000"/>
      </top>
      <bottom/>
      <diagonal/>
    </border>
    <border>
      <left style="medium">
        <color indexed="64"/>
      </left>
      <right/>
      <top/>
      <bottom/>
      <diagonal/>
    </border>
    <border>
      <left/>
      <right/>
      <top/>
      <bottom style="hair">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style="hair">
        <color indexed="64"/>
      </top>
      <bottom style="hair">
        <color indexed="64"/>
      </bottom>
      <diagonal/>
    </border>
    <border>
      <left/>
      <right style="medium">
        <color rgb="FF000000"/>
      </right>
      <top style="hair">
        <color rgb="FF000000"/>
      </top>
      <bottom/>
      <diagonal/>
    </border>
    <border>
      <left/>
      <right style="medium">
        <color rgb="FF000000"/>
      </right>
      <top/>
      <bottom/>
      <diagonal/>
    </border>
    <border>
      <left/>
      <right style="medium">
        <color rgb="FF000000"/>
      </right>
      <top/>
      <bottom style="hair">
        <color rgb="FF000000"/>
      </bottom>
      <diagonal/>
    </border>
    <border>
      <left/>
      <right style="medium">
        <color rgb="FF000000"/>
      </right>
      <top/>
      <bottom style="medium">
        <color indexed="64"/>
      </bottom>
      <diagonal/>
    </border>
    <border>
      <left style="medium">
        <color indexed="64"/>
      </left>
      <right style="medium">
        <color indexed="64"/>
      </right>
      <top/>
      <bottom style="hair">
        <color indexed="64"/>
      </bottom>
      <diagonal/>
    </border>
    <border>
      <left/>
      <right style="medium">
        <color rgb="FF000000"/>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99">
    <xf numFmtId="0" fontId="0" fillId="0" borderId="0" xfId="0"/>
    <xf numFmtId="0" fontId="0" fillId="2" borderId="0" xfId="0" applyFill="1" applyAlignment="1">
      <alignment vertical="top"/>
    </xf>
    <xf numFmtId="0" fontId="0" fillId="2" borderId="0" xfId="0" applyFill="1"/>
    <xf numFmtId="0" fontId="2" fillId="3" borderId="2" xfId="0" applyFont="1" applyFill="1" applyBorder="1" applyAlignment="1">
      <alignment vertical="top" wrapText="1"/>
    </xf>
    <xf numFmtId="0" fontId="2" fillId="3" borderId="3" xfId="0" applyFont="1" applyFill="1" applyBorder="1" applyAlignment="1">
      <alignment vertical="top" wrapText="1"/>
    </xf>
    <xf numFmtId="0" fontId="2" fillId="3" borderId="5" xfId="0" applyFont="1" applyFill="1" applyBorder="1" applyAlignment="1">
      <alignment horizontal="center" vertical="top" wrapText="1"/>
    </xf>
    <xf numFmtId="0" fontId="2" fillId="3" borderId="5" xfId="0" applyFont="1" applyFill="1" applyBorder="1" applyAlignment="1">
      <alignment vertical="top" wrapText="1"/>
    </xf>
    <xf numFmtId="0" fontId="2" fillId="4" borderId="6" xfId="0" applyFont="1" applyFill="1" applyBorder="1" applyAlignment="1">
      <alignment vertical="top" wrapText="1"/>
    </xf>
    <xf numFmtId="14" fontId="3" fillId="3" borderId="6" xfId="0" applyNumberFormat="1" applyFont="1" applyFill="1" applyBorder="1" applyAlignment="1">
      <alignment horizontal="center" vertical="top" wrapText="1"/>
    </xf>
    <xf numFmtId="0" fontId="3" fillId="2" borderId="7" xfId="0" applyFont="1" applyFill="1" applyBorder="1" applyAlignment="1">
      <alignment vertical="top" wrapText="1"/>
    </xf>
    <xf numFmtId="0" fontId="3" fillId="2" borderId="8" xfId="0" applyFont="1" applyFill="1" applyBorder="1" applyAlignment="1">
      <alignment vertical="top" wrapText="1"/>
    </xf>
    <xf numFmtId="44" fontId="3" fillId="2" borderId="8" xfId="0" applyNumberFormat="1" applyFont="1" applyFill="1" applyBorder="1" applyAlignment="1">
      <alignment vertical="top" wrapText="1"/>
    </xf>
    <xf numFmtId="0" fontId="3" fillId="2" borderId="9" xfId="0" applyFont="1" applyFill="1" applyBorder="1" applyAlignment="1">
      <alignment vertical="top" wrapText="1"/>
    </xf>
    <xf numFmtId="0" fontId="3" fillId="2" borderId="10" xfId="0" applyFont="1" applyFill="1" applyBorder="1" applyAlignment="1">
      <alignment vertical="top" wrapText="1"/>
    </xf>
    <xf numFmtId="164" fontId="3" fillId="2" borderId="11" xfId="2" applyNumberFormat="1" applyFont="1" applyFill="1" applyBorder="1" applyAlignment="1">
      <alignment vertical="top" wrapText="1"/>
    </xf>
    <xf numFmtId="0" fontId="3" fillId="2" borderId="12" xfId="0" applyFont="1" applyFill="1" applyBorder="1" applyAlignment="1">
      <alignment vertical="top" wrapText="1"/>
    </xf>
    <xf numFmtId="0" fontId="3" fillId="2" borderId="11" xfId="0" applyFont="1" applyFill="1" applyBorder="1" applyAlignment="1">
      <alignment vertical="top" wrapText="1"/>
    </xf>
    <xf numFmtId="0" fontId="4" fillId="2" borderId="12" xfId="0" applyFont="1" applyFill="1" applyBorder="1" applyAlignment="1">
      <alignment vertical="top" wrapText="1"/>
    </xf>
    <xf numFmtId="0" fontId="3" fillId="2" borderId="13" xfId="0" applyFont="1" applyFill="1" applyBorder="1" applyAlignment="1">
      <alignment vertical="top" wrapText="1"/>
    </xf>
    <xf numFmtId="0" fontId="3" fillId="2" borderId="14" xfId="0" applyFont="1" applyFill="1" applyBorder="1" applyAlignment="1">
      <alignment vertical="top" wrapText="1"/>
    </xf>
    <xf numFmtId="0" fontId="3" fillId="2" borderId="15" xfId="0" applyFont="1" applyFill="1" applyBorder="1" applyAlignment="1">
      <alignment vertical="top" wrapText="1"/>
    </xf>
    <xf numFmtId="0" fontId="4" fillId="2" borderId="16" xfId="0" applyFont="1" applyFill="1" applyBorder="1" applyAlignment="1">
      <alignment vertical="top" wrapText="1"/>
    </xf>
    <xf numFmtId="0" fontId="5" fillId="4" borderId="17" xfId="0" applyFont="1" applyFill="1" applyBorder="1" applyAlignment="1">
      <alignment vertical="top" wrapText="1"/>
    </xf>
    <xf numFmtId="44" fontId="3" fillId="2" borderId="10" xfId="0" applyNumberFormat="1" applyFont="1" applyFill="1" applyBorder="1" applyAlignment="1">
      <alignment vertical="top" wrapText="1"/>
    </xf>
    <xf numFmtId="0" fontId="4" fillId="2" borderId="18" xfId="0" applyFont="1" applyFill="1" applyBorder="1" applyAlignment="1">
      <alignment vertical="top" wrapText="1"/>
    </xf>
    <xf numFmtId="44" fontId="3" fillId="2" borderId="11" xfId="1" applyFont="1" applyFill="1" applyBorder="1" applyAlignment="1">
      <alignment vertical="top" wrapText="1"/>
    </xf>
    <xf numFmtId="0" fontId="3" fillId="2" borderId="19" xfId="0" applyFont="1" applyFill="1" applyBorder="1" applyAlignment="1">
      <alignment vertical="top" wrapText="1"/>
    </xf>
    <xf numFmtId="0" fontId="3" fillId="2" borderId="17" xfId="0" applyFont="1" applyFill="1" applyBorder="1" applyAlignment="1">
      <alignment vertical="top" wrapText="1"/>
    </xf>
    <xf numFmtId="0" fontId="3" fillId="2" borderId="20" xfId="0" applyFont="1" applyFill="1" applyBorder="1" applyAlignment="1">
      <alignment vertical="top" wrapText="1"/>
    </xf>
    <xf numFmtId="0" fontId="3" fillId="2" borderId="21" xfId="0" applyFont="1" applyFill="1" applyBorder="1" applyAlignment="1">
      <alignment vertical="top" wrapText="1"/>
    </xf>
    <xf numFmtId="0" fontId="2" fillId="4" borderId="17" xfId="0" applyFont="1" applyFill="1" applyBorder="1" applyAlignment="1">
      <alignment vertical="top" wrapText="1"/>
    </xf>
    <xf numFmtId="0" fontId="3" fillId="2" borderId="21" xfId="0" applyFont="1" applyFill="1" applyBorder="1" applyAlignment="1">
      <alignment vertical="top"/>
    </xf>
    <xf numFmtId="0" fontId="3" fillId="2" borderId="22" xfId="0" applyFont="1" applyFill="1" applyBorder="1" applyAlignment="1">
      <alignment vertical="top"/>
    </xf>
    <xf numFmtId="0" fontId="3" fillId="2" borderId="23" xfId="0" applyFont="1" applyFill="1" applyBorder="1" applyAlignment="1">
      <alignment horizontal="left" vertical="top"/>
    </xf>
    <xf numFmtId="0" fontId="3" fillId="2" borderId="23" xfId="0" applyFont="1" applyFill="1" applyBorder="1" applyAlignment="1">
      <alignment vertical="top" wrapText="1"/>
    </xf>
    <xf numFmtId="0" fontId="3" fillId="2" borderId="0" xfId="0" applyFont="1" applyFill="1" applyBorder="1" applyAlignment="1">
      <alignment horizontal="left" vertical="top"/>
    </xf>
    <xf numFmtId="0" fontId="3" fillId="2" borderId="23" xfId="0" applyFont="1" applyFill="1" applyBorder="1" applyAlignment="1">
      <alignment vertical="top"/>
    </xf>
    <xf numFmtId="0" fontId="3" fillId="2" borderId="4" xfId="0" applyFont="1" applyFill="1" applyBorder="1" applyAlignment="1">
      <alignment vertical="top" wrapText="1"/>
    </xf>
    <xf numFmtId="0" fontId="3" fillId="2" borderId="25" xfId="0" applyFont="1" applyFill="1" applyBorder="1" applyAlignment="1">
      <alignment vertical="top"/>
    </xf>
    <xf numFmtId="0" fontId="2" fillId="3" borderId="1" xfId="0" applyFont="1" applyFill="1" applyBorder="1" applyAlignment="1">
      <alignment vertical="top" wrapText="1"/>
    </xf>
    <xf numFmtId="0" fontId="2" fillId="3" borderId="4" xfId="0" applyFont="1" applyFill="1" applyBorder="1" applyAlignment="1">
      <alignment vertical="top" wrapText="1"/>
    </xf>
    <xf numFmtId="0" fontId="7" fillId="2" borderId="0" xfId="0" applyFont="1" applyFill="1" applyAlignment="1">
      <alignment vertical="top"/>
    </xf>
    <xf numFmtId="0" fontId="3" fillId="0" borderId="8" xfId="0" applyFont="1" applyFill="1" applyBorder="1" applyAlignment="1">
      <alignment vertical="top" wrapText="1"/>
    </xf>
    <xf numFmtId="0" fontId="3" fillId="0" borderId="10" xfId="0" applyFont="1" applyFill="1" applyBorder="1" applyAlignment="1">
      <alignment vertical="top" wrapText="1"/>
    </xf>
    <xf numFmtId="0" fontId="3" fillId="0" borderId="11" xfId="0" applyFont="1" applyFill="1" applyBorder="1" applyAlignment="1">
      <alignment vertical="top" wrapText="1"/>
    </xf>
    <xf numFmtId="0" fontId="3" fillId="0" borderId="14" xfId="0" applyFont="1" applyFill="1" applyBorder="1" applyAlignment="1">
      <alignment vertical="top" wrapText="1"/>
    </xf>
    <xf numFmtId="0" fontId="5" fillId="0" borderId="20" xfId="0" applyFont="1" applyFill="1" applyBorder="1" applyAlignment="1">
      <alignment vertical="top" wrapText="1"/>
    </xf>
    <xf numFmtId="0" fontId="2" fillId="6" borderId="2" xfId="0" applyFont="1" applyFill="1" applyBorder="1" applyAlignment="1">
      <alignment vertical="top" wrapText="1"/>
    </xf>
    <xf numFmtId="0" fontId="2" fillId="6" borderId="4" xfId="0" applyFont="1" applyFill="1" applyBorder="1" applyAlignment="1">
      <alignment vertical="top" wrapText="1"/>
    </xf>
    <xf numFmtId="44" fontId="3" fillId="2" borderId="14" xfId="1" applyFont="1" applyFill="1" applyBorder="1" applyAlignment="1">
      <alignment vertical="top" wrapText="1"/>
    </xf>
    <xf numFmtId="44" fontId="3" fillId="2" borderId="10" xfId="1" applyFont="1" applyFill="1" applyBorder="1" applyAlignment="1">
      <alignment vertical="top" wrapText="1"/>
    </xf>
    <xf numFmtId="0" fontId="8" fillId="2" borderId="12" xfId="0" applyFont="1" applyFill="1" applyBorder="1" applyAlignment="1">
      <alignment vertical="top" wrapText="1"/>
    </xf>
    <xf numFmtId="9" fontId="4" fillId="0" borderId="20" xfId="0" applyNumberFormat="1" applyFont="1" applyFill="1" applyBorder="1" applyAlignment="1">
      <alignment vertical="top" wrapText="1"/>
    </xf>
    <xf numFmtId="9" fontId="4" fillId="0" borderId="11" xfId="0" applyNumberFormat="1" applyFont="1" applyFill="1" applyBorder="1" applyAlignment="1">
      <alignment horizontal="left" vertical="top" wrapText="1"/>
    </xf>
    <xf numFmtId="0" fontId="6" fillId="0" borderId="11" xfId="0" applyFont="1" applyFill="1" applyBorder="1" applyAlignment="1">
      <alignment vertical="top" wrapText="1"/>
    </xf>
    <xf numFmtId="0" fontId="3" fillId="0" borderId="13" xfId="0" applyFont="1" applyFill="1" applyBorder="1" applyAlignment="1">
      <alignment vertical="top" wrapText="1"/>
    </xf>
    <xf numFmtId="0" fontId="3" fillId="0" borderId="11" xfId="0" applyNumberFormat="1" applyFont="1" applyFill="1" applyBorder="1" applyAlignment="1">
      <alignment vertical="top" wrapText="1"/>
    </xf>
    <xf numFmtId="9" fontId="3" fillId="2" borderId="10" xfId="2" applyFont="1" applyFill="1" applyBorder="1" applyAlignment="1">
      <alignment vertical="top" wrapText="1"/>
    </xf>
    <xf numFmtId="0" fontId="4" fillId="0" borderId="27" xfId="0" applyFont="1" applyFill="1" applyBorder="1" applyAlignment="1">
      <alignment vertical="top" wrapText="1"/>
    </xf>
    <xf numFmtId="0" fontId="3" fillId="5" borderId="19" xfId="0" applyFont="1" applyFill="1" applyBorder="1" applyAlignment="1">
      <alignment vertical="top" wrapText="1"/>
    </xf>
    <xf numFmtId="0" fontId="3" fillId="5" borderId="17" xfId="0" applyFont="1" applyFill="1" applyBorder="1" applyAlignment="1">
      <alignment vertical="top" wrapText="1"/>
    </xf>
    <xf numFmtId="0" fontId="3" fillId="5" borderId="9" xfId="0" applyFont="1" applyFill="1" applyBorder="1" applyAlignment="1">
      <alignment vertical="top" wrapText="1"/>
    </xf>
    <xf numFmtId="0" fontId="3" fillId="2" borderId="16" xfId="0" applyFont="1" applyFill="1" applyBorder="1" applyAlignment="1">
      <alignment horizontal="left" vertical="top"/>
    </xf>
    <xf numFmtId="0" fontId="3" fillId="2" borderId="24" xfId="0" applyFont="1" applyFill="1" applyBorder="1" applyAlignment="1">
      <alignment horizontal="left" vertical="top"/>
    </xf>
    <xf numFmtId="0" fontId="3" fillId="2" borderId="0" xfId="0" applyFont="1" applyFill="1" applyBorder="1" applyAlignment="1">
      <alignment vertical="top"/>
    </xf>
    <xf numFmtId="0" fontId="3" fillId="2" borderId="26" xfId="0" applyFont="1" applyFill="1" applyBorder="1" applyAlignment="1">
      <alignment vertical="top"/>
    </xf>
    <xf numFmtId="0" fontId="3" fillId="5" borderId="10" xfId="0" applyFont="1" applyFill="1" applyBorder="1" applyAlignment="1">
      <alignment vertical="top" wrapText="1"/>
    </xf>
    <xf numFmtId="0" fontId="3" fillId="5" borderId="4" xfId="0" applyFont="1" applyFill="1" applyBorder="1" applyAlignment="1">
      <alignment vertical="top" wrapText="1"/>
    </xf>
    <xf numFmtId="0" fontId="8" fillId="2" borderId="9" xfId="0" applyFont="1" applyFill="1" applyBorder="1" applyAlignment="1">
      <alignment vertical="top" wrapText="1"/>
    </xf>
    <xf numFmtId="0" fontId="3" fillId="5" borderId="6" xfId="0" applyFont="1" applyFill="1" applyBorder="1" applyAlignment="1">
      <alignment vertical="top" wrapText="1"/>
    </xf>
    <xf numFmtId="44" fontId="3" fillId="5" borderId="6" xfId="1" applyFont="1" applyFill="1" applyBorder="1" applyAlignment="1">
      <alignment vertical="top" wrapText="1"/>
    </xf>
    <xf numFmtId="0" fontId="4" fillId="0" borderId="20" xfId="0" applyFont="1" applyFill="1" applyBorder="1" applyAlignment="1">
      <alignment vertical="top" wrapText="1"/>
    </xf>
    <xf numFmtId="0" fontId="3" fillId="2" borderId="28" xfId="0" applyFont="1" applyFill="1" applyBorder="1" applyAlignment="1">
      <alignment vertical="top"/>
    </xf>
    <xf numFmtId="0" fontId="3" fillId="2" borderId="29" xfId="0" applyFont="1" applyFill="1" applyBorder="1" applyAlignment="1">
      <alignment horizontal="left" vertical="top"/>
    </xf>
    <xf numFmtId="0" fontId="3" fillId="2" borderId="30" xfId="0" applyFont="1" applyFill="1" applyBorder="1" applyAlignment="1">
      <alignment horizontal="left" vertical="top"/>
    </xf>
    <xf numFmtId="0" fontId="3" fillId="2" borderId="29" xfId="0" applyFont="1" applyFill="1" applyBorder="1" applyAlignment="1">
      <alignment vertical="top"/>
    </xf>
    <xf numFmtId="0" fontId="3" fillId="2" borderId="31" xfId="0" applyFont="1" applyFill="1" applyBorder="1" applyAlignment="1">
      <alignment vertical="top"/>
    </xf>
    <xf numFmtId="0" fontId="2" fillId="3" borderId="6" xfId="0" applyFont="1" applyFill="1" applyBorder="1" applyAlignment="1">
      <alignment vertical="top" wrapText="1"/>
    </xf>
    <xf numFmtId="44" fontId="3" fillId="2" borderId="32" xfId="1" applyFont="1" applyFill="1" applyBorder="1" applyAlignment="1">
      <alignment vertical="top" wrapText="1"/>
    </xf>
    <xf numFmtId="0" fontId="4" fillId="2" borderId="21" xfId="0" applyFont="1" applyFill="1" applyBorder="1" applyAlignment="1">
      <alignment vertical="top" wrapText="1"/>
    </xf>
    <xf numFmtId="9" fontId="4" fillId="5" borderId="6" xfId="0" applyNumberFormat="1" applyFont="1" applyFill="1" applyBorder="1" applyAlignment="1">
      <alignment vertical="top" wrapText="1"/>
    </xf>
    <xf numFmtId="0" fontId="2" fillId="3" borderId="6" xfId="0" applyFont="1" applyFill="1" applyBorder="1" applyAlignment="1">
      <alignment horizontal="center" vertical="top" wrapText="1"/>
    </xf>
    <xf numFmtId="0" fontId="2" fillId="3" borderId="33" xfId="0" applyFont="1" applyFill="1" applyBorder="1" applyAlignment="1">
      <alignment horizontal="center" vertical="top" wrapText="1"/>
    </xf>
    <xf numFmtId="0" fontId="4" fillId="0" borderId="20" xfId="0" applyFont="1" applyFill="1" applyBorder="1" applyAlignment="1">
      <alignment horizontal="right" vertical="top" wrapText="1"/>
    </xf>
    <xf numFmtId="44" fontId="3" fillId="2" borderId="8" xfId="0" applyNumberFormat="1" applyFont="1" applyFill="1" applyBorder="1" applyAlignment="1">
      <alignment horizontal="center" vertical="top" wrapText="1"/>
    </xf>
    <xf numFmtId="44" fontId="3" fillId="2" borderId="11" xfId="1" applyFont="1" applyFill="1" applyBorder="1" applyAlignment="1">
      <alignment horizontal="center" vertical="top" wrapText="1"/>
    </xf>
    <xf numFmtId="44" fontId="3" fillId="2" borderId="14" xfId="1" applyFont="1" applyFill="1" applyBorder="1" applyAlignment="1">
      <alignment horizontal="center" vertical="top" wrapText="1"/>
    </xf>
    <xf numFmtId="44" fontId="3" fillId="5" borderId="6" xfId="1" applyFont="1" applyFill="1" applyBorder="1" applyAlignment="1">
      <alignment horizontal="center" vertical="top" wrapText="1"/>
    </xf>
    <xf numFmtId="44" fontId="3" fillId="2" borderId="10" xfId="1" applyFont="1" applyFill="1" applyBorder="1" applyAlignment="1">
      <alignment horizontal="center" vertical="top" wrapText="1"/>
    </xf>
    <xf numFmtId="0" fontId="3" fillId="2" borderId="15" xfId="0" applyFont="1" applyFill="1" applyBorder="1" applyAlignment="1">
      <alignment horizontal="center" vertical="top" wrapText="1"/>
    </xf>
    <xf numFmtId="44" fontId="3" fillId="2" borderId="10" xfId="0" applyNumberFormat="1" applyFont="1" applyFill="1" applyBorder="1" applyAlignment="1">
      <alignment horizontal="center" vertical="top" wrapText="1"/>
    </xf>
    <xf numFmtId="44" fontId="3" fillId="2" borderId="32" xfId="1" applyFont="1" applyFill="1" applyBorder="1" applyAlignment="1">
      <alignment horizontal="center" vertical="top" wrapText="1"/>
    </xf>
    <xf numFmtId="9" fontId="3" fillId="2" borderId="10" xfId="2" applyFont="1" applyFill="1" applyBorder="1" applyAlignment="1">
      <alignment horizontal="center" vertical="top" wrapText="1"/>
    </xf>
    <xf numFmtId="164" fontId="3" fillId="2" borderId="11" xfId="2" applyNumberFormat="1" applyFont="1" applyFill="1" applyBorder="1" applyAlignment="1">
      <alignment horizontal="center" vertical="top" wrapText="1"/>
    </xf>
    <xf numFmtId="0" fontId="3" fillId="0" borderId="11" xfId="0" applyNumberFormat="1" applyFont="1" applyFill="1" applyBorder="1" applyAlignment="1">
      <alignment horizontal="left" vertical="top" wrapText="1"/>
    </xf>
    <xf numFmtId="0" fontId="4" fillId="0" borderId="20" xfId="0" applyNumberFormat="1" applyFont="1" applyFill="1" applyBorder="1" applyAlignment="1">
      <alignment vertical="top" wrapText="1"/>
    </xf>
    <xf numFmtId="0" fontId="3" fillId="0" borderId="11" xfId="0" applyNumberFormat="1" applyFont="1" applyFill="1" applyBorder="1" applyAlignment="1">
      <alignment horizontal="right" vertical="top" wrapText="1"/>
    </xf>
    <xf numFmtId="0" fontId="9" fillId="2" borderId="0" xfId="0" applyFont="1" applyFill="1" applyAlignment="1">
      <alignment vertical="top"/>
    </xf>
    <xf numFmtId="0" fontId="3" fillId="2" borderId="0" xfId="0" applyFont="1" applyFill="1" applyAlignment="1">
      <alignment vertical="top"/>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activeX/activeX6.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6.emf"/><Relationship Id="rId1" Type="http://schemas.openxmlformats.org/officeDocument/2006/relationships/image" Target="../media/image7.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1228724</xdr:colOff>
          <xdr:row>8</xdr:row>
          <xdr:rowOff>161925</xdr:rowOff>
        </xdr:from>
        <xdr:to>
          <xdr:col>2</xdr:col>
          <xdr:colOff>2232024</xdr:colOff>
          <xdr:row>9</xdr:row>
          <xdr:rowOff>203200</xdr:rowOff>
        </xdr:to>
        <xdr:sp macro="" textlink="">
          <xdr:nvSpPr>
            <xdr:cNvPr id="8193" name="AddTier" descr="Click this button to add another tier to the table."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18</xdr:row>
          <xdr:rowOff>19050</xdr:rowOff>
        </xdr:from>
        <xdr:to>
          <xdr:col>2</xdr:col>
          <xdr:colOff>2162175</xdr:colOff>
          <xdr:row>18</xdr:row>
          <xdr:rowOff>276225</xdr:rowOff>
        </xdr:to>
        <xdr:sp macro="" textlink="">
          <xdr:nvSpPr>
            <xdr:cNvPr id="8194" name="AddCostFactors"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26</xdr:row>
          <xdr:rowOff>47625</xdr:rowOff>
        </xdr:from>
        <xdr:to>
          <xdr:col>2</xdr:col>
          <xdr:colOff>2152650</xdr:colOff>
          <xdr:row>26</xdr:row>
          <xdr:rowOff>285750</xdr:rowOff>
        </xdr:to>
        <xdr:sp macro="" textlink="">
          <xdr:nvSpPr>
            <xdr:cNvPr id="8195" name="AddFactors"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1228725</xdr:colOff>
          <xdr:row>8</xdr:row>
          <xdr:rowOff>161925</xdr:rowOff>
        </xdr:from>
        <xdr:to>
          <xdr:col>2</xdr:col>
          <xdr:colOff>2228850</xdr:colOff>
          <xdr:row>9</xdr:row>
          <xdr:rowOff>209550</xdr:rowOff>
        </xdr:to>
        <xdr:sp macro="" textlink="">
          <xdr:nvSpPr>
            <xdr:cNvPr id="11265" name="AddTier" descr="Click this button to add another tier to the table."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18</xdr:row>
          <xdr:rowOff>19050</xdr:rowOff>
        </xdr:from>
        <xdr:to>
          <xdr:col>2</xdr:col>
          <xdr:colOff>2152650</xdr:colOff>
          <xdr:row>18</xdr:row>
          <xdr:rowOff>257175</xdr:rowOff>
        </xdr:to>
        <xdr:sp macro="" textlink="">
          <xdr:nvSpPr>
            <xdr:cNvPr id="11266" name="AddCostFactors" hidden="1">
              <a:extLst>
                <a:ext uri="{63B3BB69-23CF-44E3-9099-C40C66FF867C}">
                  <a14:compatExt spid="_x0000_s11266"/>
                </a:ext>
                <a:ext uri="{FF2B5EF4-FFF2-40B4-BE49-F238E27FC236}">
                  <a16:creationId xmlns:a16="http://schemas.microsoft.com/office/drawing/2014/main" id="{00000000-0008-0000-0100-00000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26</xdr:row>
          <xdr:rowOff>47625</xdr:rowOff>
        </xdr:from>
        <xdr:to>
          <xdr:col>2</xdr:col>
          <xdr:colOff>2152650</xdr:colOff>
          <xdr:row>26</xdr:row>
          <xdr:rowOff>285750</xdr:rowOff>
        </xdr:to>
        <xdr:sp macro="" textlink="">
          <xdr:nvSpPr>
            <xdr:cNvPr id="11267" name="AddFactors" hidden="1">
              <a:extLst>
                <a:ext uri="{63B3BB69-23CF-44E3-9099-C40C66FF867C}">
                  <a14:compatExt spid="_x0000_s11267"/>
                </a:ext>
                <a:ext uri="{FF2B5EF4-FFF2-40B4-BE49-F238E27FC236}">
                  <a16:creationId xmlns:a16="http://schemas.microsoft.com/office/drawing/2014/main" id="{00000000-0008-0000-0100-00000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vmlDrawing" Target="../drawings/vmlDrawing1.vml"/><Relationship Id="rId7" Type="http://schemas.openxmlformats.org/officeDocument/2006/relationships/control" Target="../activeX/activeX2.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control" Target="../activeX/activeX1.xml"/><Relationship Id="rId10" Type="http://schemas.openxmlformats.org/officeDocument/2006/relationships/image" Target="../media/image3.emf"/><Relationship Id="rId4" Type="http://schemas.openxmlformats.org/officeDocument/2006/relationships/vmlDrawing" Target="../drawings/vmlDrawing2.vml"/><Relationship Id="rId9" Type="http://schemas.openxmlformats.org/officeDocument/2006/relationships/control" Target="../activeX/activeX3.xml"/></Relationships>
</file>

<file path=xl/worksheets/_rels/sheet2.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vmlDrawing" Target="../drawings/vmlDrawing3.vml"/><Relationship Id="rId7" Type="http://schemas.openxmlformats.org/officeDocument/2006/relationships/control" Target="../activeX/activeX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image" Target="../media/image5.emf"/><Relationship Id="rId5" Type="http://schemas.openxmlformats.org/officeDocument/2006/relationships/control" Target="../activeX/activeX4.xml"/><Relationship Id="rId10" Type="http://schemas.openxmlformats.org/officeDocument/2006/relationships/image" Target="../media/image7.emf"/><Relationship Id="rId4" Type="http://schemas.openxmlformats.org/officeDocument/2006/relationships/vmlDrawing" Target="../drawings/vmlDrawing4.vml"/><Relationship Id="rId9" Type="http://schemas.openxmlformats.org/officeDocument/2006/relationships/control" Target="../activeX/activeX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pageSetUpPr fitToPage="1"/>
  </sheetPr>
  <dimension ref="B2:I53"/>
  <sheetViews>
    <sheetView tabSelected="1" zoomScale="85" zoomScaleNormal="85" workbookViewId="0">
      <selection activeCell="C4" sqref="C4"/>
    </sheetView>
  </sheetViews>
  <sheetFormatPr defaultColWidth="8.85546875" defaultRowHeight="15" x14ac:dyDescent="0.25"/>
  <cols>
    <col min="1" max="1" width="8.85546875" style="2"/>
    <col min="2" max="2" width="24.7109375" style="1" customWidth="1"/>
    <col min="3" max="3" width="37.140625" style="1" customWidth="1"/>
    <col min="4" max="4" width="30.85546875" style="1" customWidth="1"/>
    <col min="5" max="9" width="22.5703125" style="1" customWidth="1"/>
    <col min="10" max="10" width="22" style="2" customWidth="1"/>
    <col min="11" max="11" width="19.85546875" style="2" customWidth="1"/>
    <col min="12" max="13" width="18.7109375" style="2" customWidth="1"/>
    <col min="14" max="16384" width="8.85546875" style="2"/>
  </cols>
  <sheetData>
    <row r="2" spans="2:9" x14ac:dyDescent="0.25">
      <c r="B2" s="97" t="s">
        <v>33</v>
      </c>
    </row>
    <row r="3" spans="2:9" x14ac:dyDescent="0.25">
      <c r="B3" s="97" t="s">
        <v>31</v>
      </c>
    </row>
    <row r="4" spans="2:9" x14ac:dyDescent="0.25">
      <c r="B4" s="97" t="s">
        <v>76</v>
      </c>
    </row>
    <row r="5" spans="2:9" x14ac:dyDescent="0.25">
      <c r="B5" s="97" t="s">
        <v>61</v>
      </c>
    </row>
    <row r="6" spans="2:9" x14ac:dyDescent="0.25">
      <c r="B6" s="97" t="s">
        <v>62</v>
      </c>
    </row>
    <row r="7" spans="2:9" x14ac:dyDescent="0.25">
      <c r="B7" s="97" t="s">
        <v>59</v>
      </c>
    </row>
    <row r="8" spans="2:9" ht="15.75" thickBot="1" x14ac:dyDescent="0.3">
      <c r="B8" s="41"/>
    </row>
    <row r="9" spans="2:9" ht="15.75" thickBot="1" x14ac:dyDescent="0.3">
      <c r="B9" s="39" t="s">
        <v>0</v>
      </c>
      <c r="C9" s="39" t="s">
        <v>1</v>
      </c>
      <c r="D9" s="47" t="s">
        <v>37</v>
      </c>
      <c r="E9" s="3" t="s">
        <v>58</v>
      </c>
      <c r="F9" s="4"/>
      <c r="G9" s="4"/>
      <c r="H9" s="4"/>
      <c r="I9" s="77"/>
    </row>
    <row r="10" spans="2:9" ht="26.25" thickBot="1" x14ac:dyDescent="0.3">
      <c r="B10" s="40"/>
      <c r="C10" s="40"/>
      <c r="D10" s="48" t="s">
        <v>52</v>
      </c>
      <c r="E10" s="5" t="s">
        <v>20</v>
      </c>
      <c r="F10" s="5" t="s">
        <v>21</v>
      </c>
      <c r="G10" s="5" t="s">
        <v>22</v>
      </c>
      <c r="H10" s="5" t="s">
        <v>23</v>
      </c>
      <c r="I10" s="5" t="s">
        <v>75</v>
      </c>
    </row>
    <row r="11" spans="2:9" ht="15.75" thickBot="1" x14ac:dyDescent="0.3">
      <c r="B11" s="6" t="s">
        <v>2</v>
      </c>
      <c r="C11" s="7"/>
      <c r="D11" s="7"/>
      <c r="E11" s="8" t="s">
        <v>24</v>
      </c>
      <c r="F11" s="8" t="s">
        <v>24</v>
      </c>
      <c r="G11" s="8" t="s">
        <v>24</v>
      </c>
      <c r="H11" s="8" t="s">
        <v>24</v>
      </c>
      <c r="I11" s="8" t="s">
        <v>24</v>
      </c>
    </row>
    <row r="12" spans="2:9" x14ac:dyDescent="0.25">
      <c r="B12" s="9" t="s">
        <v>3</v>
      </c>
      <c r="C12" s="10"/>
      <c r="D12" s="42"/>
      <c r="E12" s="11"/>
      <c r="F12" s="11"/>
      <c r="G12" s="11"/>
      <c r="H12" s="11"/>
      <c r="I12" s="11"/>
    </row>
    <row r="13" spans="2:9" x14ac:dyDescent="0.25">
      <c r="B13" s="12" t="s">
        <v>4</v>
      </c>
      <c r="C13" s="13"/>
      <c r="D13" s="43"/>
      <c r="E13" s="25"/>
      <c r="F13" s="25"/>
      <c r="G13" s="25"/>
      <c r="H13" s="25"/>
      <c r="I13" s="25"/>
    </row>
    <row r="14" spans="2:9" x14ac:dyDescent="0.25">
      <c r="B14" s="15" t="s">
        <v>5</v>
      </c>
      <c r="C14" s="16"/>
      <c r="D14" s="44"/>
      <c r="E14" s="25"/>
      <c r="F14" s="25"/>
      <c r="G14" s="25"/>
      <c r="H14" s="25"/>
      <c r="I14" s="25"/>
    </row>
    <row r="15" spans="2:9" x14ac:dyDescent="0.25">
      <c r="B15" s="15" t="s">
        <v>6</v>
      </c>
      <c r="C15" s="16"/>
      <c r="D15" s="44"/>
      <c r="E15" s="25"/>
      <c r="F15" s="25"/>
      <c r="G15" s="25"/>
      <c r="H15" s="25"/>
      <c r="I15" s="25"/>
    </row>
    <row r="16" spans="2:9" x14ac:dyDescent="0.25">
      <c r="B16" s="17" t="s">
        <v>7</v>
      </c>
      <c r="C16" s="16"/>
      <c r="D16" s="44"/>
      <c r="E16" s="25"/>
      <c r="F16" s="25"/>
      <c r="G16" s="25"/>
      <c r="H16" s="25"/>
      <c r="I16" s="25"/>
    </row>
    <row r="17" spans="2:9" x14ac:dyDescent="0.25">
      <c r="B17" s="15" t="s">
        <v>8</v>
      </c>
      <c r="C17" s="16"/>
      <c r="D17" s="44"/>
      <c r="E17" s="25"/>
      <c r="F17" s="25"/>
      <c r="G17" s="25"/>
      <c r="H17" s="25"/>
      <c r="I17" s="25"/>
    </row>
    <row r="18" spans="2:9" ht="15.75" thickBot="1" x14ac:dyDescent="0.3">
      <c r="B18" s="26" t="s">
        <v>9</v>
      </c>
      <c r="C18" s="19"/>
      <c r="D18" s="45"/>
      <c r="E18" s="49"/>
      <c r="F18" s="49"/>
      <c r="G18" s="49"/>
      <c r="H18" s="49"/>
      <c r="I18" s="49"/>
    </row>
    <row r="19" spans="2:9" ht="24" customHeight="1" thickBot="1" x14ac:dyDescent="0.3">
      <c r="B19" s="6" t="s">
        <v>44</v>
      </c>
      <c r="C19" s="69"/>
      <c r="D19" s="69"/>
      <c r="E19" s="70"/>
      <c r="F19" s="70"/>
      <c r="G19" s="70"/>
      <c r="H19" s="70"/>
      <c r="I19" s="70"/>
    </row>
    <row r="20" spans="2:9" ht="25.5" x14ac:dyDescent="0.25">
      <c r="B20" s="68" t="s">
        <v>64</v>
      </c>
      <c r="C20" s="13"/>
      <c r="D20" s="43"/>
      <c r="E20" s="50"/>
      <c r="F20" s="50"/>
      <c r="G20" s="50"/>
      <c r="H20" s="50"/>
      <c r="I20" s="50"/>
    </row>
    <row r="21" spans="2:9" ht="25.5" x14ac:dyDescent="0.25">
      <c r="B21" s="68" t="s">
        <v>64</v>
      </c>
      <c r="C21" s="16"/>
      <c r="D21" s="44"/>
      <c r="E21" s="25"/>
      <c r="F21" s="25"/>
      <c r="G21" s="25"/>
      <c r="H21" s="25"/>
      <c r="I21" s="25"/>
    </row>
    <row r="22" spans="2:9" x14ac:dyDescent="0.25">
      <c r="B22" s="51"/>
      <c r="C22" s="16"/>
      <c r="D22" s="44"/>
      <c r="E22" s="25"/>
      <c r="F22" s="25"/>
      <c r="G22" s="25"/>
      <c r="H22" s="25"/>
      <c r="I22" s="25"/>
    </row>
    <row r="23" spans="2:9" x14ac:dyDescent="0.25">
      <c r="B23" s="15" t="s">
        <v>10</v>
      </c>
      <c r="C23" s="16"/>
      <c r="D23" s="54"/>
      <c r="E23" s="56"/>
      <c r="F23" s="56"/>
      <c r="G23" s="56"/>
      <c r="H23" s="56"/>
      <c r="I23" s="56"/>
    </row>
    <row r="24" spans="2:9" ht="15.75" thickBot="1" x14ac:dyDescent="0.3">
      <c r="B24" s="18"/>
      <c r="C24" s="19"/>
      <c r="D24" s="55"/>
      <c r="E24" s="20"/>
      <c r="F24" s="20"/>
      <c r="G24" s="20"/>
      <c r="H24" s="20"/>
      <c r="I24" s="20"/>
    </row>
    <row r="25" spans="2:9" x14ac:dyDescent="0.25">
      <c r="B25" s="21" t="s">
        <v>11</v>
      </c>
      <c r="C25" s="22"/>
      <c r="D25" s="46"/>
      <c r="E25" s="23">
        <f>IF(E23&gt;0, (SUM(E12:E22)*(1/E23)), (SUM(E12:E22)))</f>
        <v>0</v>
      </c>
      <c r="F25" s="23">
        <f t="shared" ref="F25:I25" si="0">IF(F23&gt;0, (SUM(F12:F22)*(1/F23)), (SUM(F12:F22)))</f>
        <v>0</v>
      </c>
      <c r="G25" s="23">
        <f t="shared" si="0"/>
        <v>0</v>
      </c>
      <c r="H25" s="23">
        <f t="shared" si="0"/>
        <v>0</v>
      </c>
      <c r="I25" s="23">
        <f t="shared" si="0"/>
        <v>0</v>
      </c>
    </row>
    <row r="26" spans="2:9" ht="15.75" thickBot="1" x14ac:dyDescent="0.3">
      <c r="B26" s="79" t="s">
        <v>12</v>
      </c>
      <c r="C26" s="22"/>
      <c r="D26" s="46"/>
      <c r="E26" s="71"/>
      <c r="F26" s="71"/>
      <c r="G26" s="71"/>
      <c r="H26" s="71"/>
      <c r="I26" s="71"/>
    </row>
    <row r="27" spans="2:9" ht="24" customHeight="1" thickBot="1" x14ac:dyDescent="0.3">
      <c r="B27" s="6" t="s">
        <v>60</v>
      </c>
      <c r="C27" s="69"/>
      <c r="D27" s="80"/>
      <c r="E27" s="70"/>
      <c r="F27" s="70"/>
      <c r="G27" s="70"/>
      <c r="H27" s="70"/>
      <c r="I27" s="70"/>
    </row>
    <row r="28" spans="2:9" ht="25.5" x14ac:dyDescent="0.25">
      <c r="B28" s="68" t="s">
        <v>63</v>
      </c>
      <c r="C28" s="13"/>
      <c r="D28" s="52"/>
      <c r="E28" s="78"/>
      <c r="F28" s="78"/>
      <c r="G28" s="78"/>
      <c r="H28" s="78"/>
      <c r="I28" s="78"/>
    </row>
    <row r="29" spans="2:9" ht="25.5" x14ac:dyDescent="0.25">
      <c r="B29" s="51" t="s">
        <v>63</v>
      </c>
      <c r="C29" s="16"/>
      <c r="D29" s="58"/>
      <c r="E29" s="57"/>
      <c r="F29" s="57"/>
      <c r="G29" s="57"/>
      <c r="H29" s="57"/>
      <c r="I29" s="57"/>
    </row>
    <row r="30" spans="2:9" x14ac:dyDescent="0.25">
      <c r="B30" s="51"/>
      <c r="C30" s="71"/>
      <c r="D30" s="71"/>
      <c r="E30" s="57"/>
      <c r="F30" s="57"/>
      <c r="G30" s="57"/>
      <c r="H30" s="57"/>
      <c r="I30" s="57"/>
    </row>
    <row r="31" spans="2:9" ht="26.25" customHeight="1" x14ac:dyDescent="0.25">
      <c r="B31" s="24" t="s">
        <v>14</v>
      </c>
      <c r="C31" s="22"/>
      <c r="D31" s="46"/>
      <c r="E31" s="25">
        <f>SUM(E25:E30)</f>
        <v>0</v>
      </c>
      <c r="F31" s="25">
        <f t="shared" ref="F31:I31" si="1">SUM(F25:F30)</f>
        <v>0</v>
      </c>
      <c r="G31" s="25">
        <f t="shared" si="1"/>
        <v>0</v>
      </c>
      <c r="H31" s="25">
        <f t="shared" si="1"/>
        <v>0</v>
      </c>
      <c r="I31" s="25">
        <f t="shared" si="1"/>
        <v>0</v>
      </c>
    </row>
    <row r="32" spans="2:9" x14ac:dyDescent="0.25">
      <c r="B32" s="24"/>
      <c r="C32" s="17"/>
      <c r="D32" s="53"/>
      <c r="E32" s="14"/>
      <c r="F32" s="14"/>
      <c r="G32" s="14"/>
      <c r="H32" s="14"/>
      <c r="I32" s="14"/>
    </row>
    <row r="33" spans="2:9" ht="25.5" x14ac:dyDescent="0.25">
      <c r="B33" s="26" t="s">
        <v>15</v>
      </c>
      <c r="C33" s="59"/>
      <c r="D33" s="59"/>
      <c r="E33" s="19" t="s">
        <v>32</v>
      </c>
      <c r="F33" s="19" t="s">
        <v>32</v>
      </c>
      <c r="G33" s="19" t="s">
        <v>32</v>
      </c>
      <c r="H33" s="19" t="s">
        <v>32</v>
      </c>
      <c r="I33" s="19" t="s">
        <v>32</v>
      </c>
    </row>
    <row r="34" spans="2:9" x14ac:dyDescent="0.25">
      <c r="B34" s="27"/>
      <c r="C34" s="60"/>
      <c r="D34" s="60"/>
      <c r="E34" s="27" t="s">
        <v>26</v>
      </c>
      <c r="F34" s="27" t="s">
        <v>26</v>
      </c>
      <c r="G34" s="27" t="s">
        <v>26</v>
      </c>
      <c r="H34" s="27" t="s">
        <v>26</v>
      </c>
      <c r="I34" s="27" t="s">
        <v>26</v>
      </c>
    </row>
    <row r="35" spans="2:9" x14ac:dyDescent="0.25">
      <c r="B35" s="27"/>
      <c r="C35" s="60"/>
      <c r="D35" s="60"/>
      <c r="E35" s="27" t="s">
        <v>27</v>
      </c>
      <c r="F35" s="27" t="s">
        <v>27</v>
      </c>
      <c r="G35" s="27" t="s">
        <v>27</v>
      </c>
      <c r="H35" s="27" t="s">
        <v>27</v>
      </c>
      <c r="I35" s="27" t="s">
        <v>27</v>
      </c>
    </row>
    <row r="36" spans="2:9" x14ac:dyDescent="0.25">
      <c r="B36" s="27"/>
      <c r="C36" s="60"/>
      <c r="D36" s="60"/>
      <c r="E36" s="27" t="s">
        <v>28</v>
      </c>
      <c r="F36" s="27" t="s">
        <v>28</v>
      </c>
      <c r="G36" s="27" t="s">
        <v>28</v>
      </c>
      <c r="H36" s="27" t="s">
        <v>28</v>
      </c>
      <c r="I36" s="27" t="s">
        <v>28</v>
      </c>
    </row>
    <row r="37" spans="2:9" x14ac:dyDescent="0.25">
      <c r="B37" s="27"/>
      <c r="C37" s="60"/>
      <c r="D37" s="60"/>
      <c r="E37" s="27" t="s">
        <v>29</v>
      </c>
      <c r="F37" s="27" t="s">
        <v>29</v>
      </c>
      <c r="G37" s="27" t="s">
        <v>29</v>
      </c>
      <c r="H37" s="27" t="s">
        <v>29</v>
      </c>
      <c r="I37" s="27" t="s">
        <v>29</v>
      </c>
    </row>
    <row r="38" spans="2:9" ht="15" customHeight="1" x14ac:dyDescent="0.25">
      <c r="B38" s="27"/>
      <c r="C38" s="60"/>
      <c r="D38" s="60"/>
      <c r="E38" s="27" t="s">
        <v>30</v>
      </c>
      <c r="F38" s="27" t="s">
        <v>30</v>
      </c>
      <c r="G38" s="27" t="s">
        <v>30</v>
      </c>
      <c r="H38" s="27" t="s">
        <v>30</v>
      </c>
      <c r="I38" s="27" t="s">
        <v>30</v>
      </c>
    </row>
    <row r="39" spans="2:9" ht="15" customHeight="1" x14ac:dyDescent="0.25">
      <c r="B39" s="27"/>
      <c r="C39" s="60"/>
      <c r="D39" s="60"/>
      <c r="E39" s="28" t="s">
        <v>16</v>
      </c>
      <c r="F39" s="28" t="s">
        <v>25</v>
      </c>
      <c r="G39" s="28" t="s">
        <v>25</v>
      </c>
      <c r="H39" s="28" t="s">
        <v>25</v>
      </c>
      <c r="I39" s="28" t="s">
        <v>25</v>
      </c>
    </row>
    <row r="40" spans="2:9" ht="15" customHeight="1" x14ac:dyDescent="0.25">
      <c r="B40" s="27"/>
      <c r="C40" s="60"/>
      <c r="D40" s="60"/>
      <c r="E40" s="28"/>
      <c r="F40" s="28"/>
      <c r="G40" s="28"/>
      <c r="H40" s="28"/>
      <c r="I40" s="28"/>
    </row>
    <row r="41" spans="2:9" ht="15" customHeight="1" x14ac:dyDescent="0.25">
      <c r="B41" s="12"/>
      <c r="C41" s="61"/>
      <c r="D41" s="66"/>
      <c r="E41" s="13"/>
      <c r="F41" s="13"/>
      <c r="G41" s="13"/>
      <c r="H41" s="13"/>
      <c r="I41" s="13"/>
    </row>
    <row r="42" spans="2:9" x14ac:dyDescent="0.25">
      <c r="B42" s="29" t="s">
        <v>17</v>
      </c>
      <c r="C42" s="30"/>
      <c r="D42" s="31"/>
      <c r="E42" s="32"/>
      <c r="F42" s="32"/>
      <c r="G42" s="32"/>
      <c r="H42" s="32"/>
      <c r="I42" s="72"/>
    </row>
    <row r="43" spans="2:9" x14ac:dyDescent="0.25">
      <c r="B43" s="27"/>
      <c r="C43" s="30"/>
      <c r="D43" s="33"/>
      <c r="E43" s="35"/>
      <c r="F43" s="35"/>
      <c r="G43" s="35"/>
      <c r="H43" s="35"/>
      <c r="I43" s="73"/>
    </row>
    <row r="44" spans="2:9" x14ac:dyDescent="0.25">
      <c r="B44" s="27"/>
      <c r="C44" s="30"/>
      <c r="D44" s="33"/>
      <c r="E44" s="35"/>
      <c r="F44" s="35"/>
      <c r="G44" s="35"/>
      <c r="H44" s="35"/>
      <c r="I44" s="73"/>
    </row>
    <row r="45" spans="2:9" x14ac:dyDescent="0.25">
      <c r="B45" s="34"/>
      <c r="C45" s="30"/>
      <c r="D45" s="33"/>
      <c r="E45" s="35"/>
      <c r="F45" s="35"/>
      <c r="G45" s="35"/>
      <c r="H45" s="35"/>
      <c r="I45" s="73"/>
    </row>
    <row r="46" spans="2:9" x14ac:dyDescent="0.25">
      <c r="B46" s="27"/>
      <c r="C46" s="30"/>
      <c r="D46" s="33"/>
      <c r="E46" s="35"/>
      <c r="F46" s="35"/>
      <c r="G46" s="35"/>
      <c r="H46" s="35"/>
      <c r="I46" s="73"/>
    </row>
    <row r="47" spans="2:9" x14ac:dyDescent="0.25">
      <c r="B47" s="27"/>
      <c r="C47" s="30"/>
      <c r="D47" s="33"/>
      <c r="E47" s="35"/>
      <c r="F47" s="35"/>
      <c r="G47" s="35"/>
      <c r="H47" s="35"/>
      <c r="I47" s="73"/>
    </row>
    <row r="48" spans="2:9" x14ac:dyDescent="0.25">
      <c r="B48" s="27"/>
      <c r="C48" s="30"/>
      <c r="D48" s="33"/>
      <c r="E48" s="35"/>
      <c r="F48" s="35"/>
      <c r="G48" s="35"/>
      <c r="H48" s="35"/>
      <c r="I48" s="73"/>
    </row>
    <row r="49" spans="2:9" x14ac:dyDescent="0.25">
      <c r="B49" s="34"/>
      <c r="C49" s="30"/>
      <c r="D49" s="62"/>
      <c r="E49" s="63"/>
      <c r="F49" s="63"/>
      <c r="G49" s="63"/>
      <c r="H49" s="63"/>
      <c r="I49" s="74"/>
    </row>
    <row r="50" spans="2:9" x14ac:dyDescent="0.25">
      <c r="B50" s="29" t="s">
        <v>18</v>
      </c>
      <c r="C50" s="59"/>
      <c r="D50" s="31"/>
      <c r="E50" s="32"/>
      <c r="F50" s="32"/>
      <c r="G50" s="32"/>
      <c r="H50" s="32"/>
      <c r="I50" s="72"/>
    </row>
    <row r="51" spans="2:9" x14ac:dyDescent="0.25">
      <c r="B51" s="27"/>
      <c r="C51" s="60"/>
      <c r="D51" s="36"/>
      <c r="E51" s="64"/>
      <c r="F51" s="64"/>
      <c r="G51" s="64"/>
      <c r="H51" s="64"/>
      <c r="I51" s="75"/>
    </row>
    <row r="52" spans="2:9" x14ac:dyDescent="0.25">
      <c r="B52" s="27"/>
      <c r="C52" s="60"/>
      <c r="D52" s="36"/>
      <c r="E52" s="64"/>
      <c r="F52" s="64"/>
      <c r="G52" s="64"/>
      <c r="H52" s="64"/>
      <c r="I52" s="75"/>
    </row>
    <row r="53" spans="2:9" ht="15.75" thickBot="1" x14ac:dyDescent="0.3">
      <c r="B53" s="37"/>
      <c r="C53" s="67"/>
      <c r="D53" s="38"/>
      <c r="E53" s="65"/>
      <c r="F53" s="65"/>
      <c r="G53" s="65"/>
      <c r="H53" s="65"/>
      <c r="I53" s="76"/>
    </row>
  </sheetData>
  <dataValidations disablePrompts="1" count="15">
    <dataValidation allowBlank="1" showInputMessage="1" showErrorMessage="1" prompt="Use the &quot;Add Row for Adjustments&quot; button to insert more lines." sqref="B28:B29"/>
    <dataValidation allowBlank="1" showInputMessage="1" showErrorMessage="1" prompt="Use the &quot;Add Cost Factors&quot; button to insert more lines." sqref="B20:B21"/>
    <dataValidation allowBlank="1" showInputMessage="1" showErrorMessage="1" prompt="The percentage that must be added to the Calculate Rate annually to account for inflation." sqref="B32"/>
    <dataValidation allowBlank="1" showInputMessage="1" showErrorMessage="1" prompt="Units of service for the calculated rate." sqref="B26"/>
    <dataValidation allowBlank="1" showInputMessage="1" showErrorMessage="1" prompt="The Base Wage including all adjustments for the above cost factors. Use state's own formula as necessary." sqref="B25"/>
    <dataValidation allowBlank="1" showInputMessage="1" showErrorMessage="1" prompt="The percentage that must be added to the Base Wage to account for inflation." sqref="B13"/>
    <dataValidation allowBlank="1" showInputMessage="1" showErrorMessage="1" prompt="The number of staff members needed per participant." sqref="B23"/>
    <dataValidation allowBlank="1" showInputMessage="1" showErrorMessage="1" prompt="Costs that are neither administrative nor direct care; are program-specific, but not directly billable (e.g., program development, quality assurance)." sqref="B18"/>
    <dataValidation allowBlank="1" showInputMessage="1" showErrorMessage="1" prompt="Costs related to operations and not related to the direct provision of services (e.g. administrative staff, human resources, office supplies, etc.)." sqref="B17"/>
    <dataValidation allowBlank="1" showInputMessage="1" showErrorMessage="1" prompt="Time in which an employer cannot bill directly for services on behalf of the employee, due to holidays, sickness, vacation, or training." sqref="B16"/>
    <dataValidation allowBlank="1" showInputMessage="1" showErrorMessage="1" prompt="The percentage that must be added to the base wage rate to account for employee benefits such as employee related taxes, health benefits, etc." sqref="B15"/>
    <dataValidation allowBlank="1" showInputMessage="1" showErrorMessage="1" prompt="The percent of “billable” time spent during an 8-hour day or 40-hour week in which service was directly provided to a participant. Can include a factor for overtime._x000a_" sqref="B14"/>
    <dataValidation allowBlank="1" showInputMessage="1" showErrorMessage="1" prompt="The periodic (hourly, quarter-hour, etc.) amount paid to direct support staff, excluding benefits and taxes." sqref="B12"/>
    <dataValidation allowBlank="1" showInputMessage="1" showErrorMessage="1" prompt="Adds sum of cost factors and adjustments to calculate a rate. Use state's own formula as necessary." sqref="B31"/>
    <dataValidation allowBlank="1" showInputMessage="1" showErrorMessage="1" prompt="Input only whole numbers. If the staffing ratio is 1:2, input 2." sqref="E23:I23"/>
  </dataValidations>
  <pageMargins left="0.25" right="0.25" top="0.75" bottom="0.75" header="0.3" footer="0.3"/>
  <pageSetup scale="62" fitToHeight="0" orientation="landscape" verticalDpi="1200" r:id="rId1"/>
  <headerFooter>
    <oddHeader>&amp;L&amp;G&amp;C&amp;"Arial,Regular"&amp;10Cost Factors and Rate Assumptions Template&amp;R&amp;"Arial,Regular"&amp;10&amp;P of &amp;N</oddHeader>
  </headerFooter>
  <drawing r:id="rId2"/>
  <legacyDrawing r:id="rId3"/>
  <legacyDrawingHF r:id="rId4"/>
  <controls>
    <mc:AlternateContent xmlns:mc="http://schemas.openxmlformats.org/markup-compatibility/2006">
      <mc:Choice Requires="x14">
        <control shapeId="8193" r:id="rId5" name="AddTier">
          <controlPr defaultSize="0" autoLine="0" altText="Click this button to add another tier to the table." r:id="rId6">
            <anchor moveWithCells="1">
              <from>
                <xdr:col>2</xdr:col>
                <xdr:colOff>1228725</xdr:colOff>
                <xdr:row>8</xdr:row>
                <xdr:rowOff>161925</xdr:rowOff>
              </from>
              <to>
                <xdr:col>2</xdr:col>
                <xdr:colOff>2228850</xdr:colOff>
                <xdr:row>9</xdr:row>
                <xdr:rowOff>209550</xdr:rowOff>
              </to>
            </anchor>
          </controlPr>
        </control>
      </mc:Choice>
      <mc:Fallback>
        <control shapeId="8193" r:id="rId5" name="AddTier"/>
      </mc:Fallback>
    </mc:AlternateContent>
    <mc:AlternateContent xmlns:mc="http://schemas.openxmlformats.org/markup-compatibility/2006">
      <mc:Choice Requires="x14">
        <control shapeId="8194" r:id="rId7" name="AddCostFactors">
          <controlPr defaultSize="0" autoLine="0" altText="Click this button to add row for cost factors." r:id="rId8">
            <anchor moveWithCells="1">
              <from>
                <xdr:col>2</xdr:col>
                <xdr:colOff>504825</xdr:colOff>
                <xdr:row>18</xdr:row>
                <xdr:rowOff>19050</xdr:rowOff>
              </from>
              <to>
                <xdr:col>2</xdr:col>
                <xdr:colOff>2162175</xdr:colOff>
                <xdr:row>18</xdr:row>
                <xdr:rowOff>276225</xdr:rowOff>
              </to>
            </anchor>
          </controlPr>
        </control>
      </mc:Choice>
      <mc:Fallback>
        <control shapeId="8194" r:id="rId7" name="AddCostFactors"/>
      </mc:Fallback>
    </mc:AlternateContent>
    <mc:AlternateContent xmlns:mc="http://schemas.openxmlformats.org/markup-compatibility/2006">
      <mc:Choice Requires="x14">
        <control shapeId="8195" r:id="rId9" name="AddFactors">
          <controlPr defaultSize="0" autoLine="0" altText="Click this button to add row for adjustments." r:id="rId10">
            <anchor moveWithCells="1">
              <from>
                <xdr:col>2</xdr:col>
                <xdr:colOff>504825</xdr:colOff>
                <xdr:row>26</xdr:row>
                <xdr:rowOff>47625</xdr:rowOff>
              </from>
              <to>
                <xdr:col>2</xdr:col>
                <xdr:colOff>2152650</xdr:colOff>
                <xdr:row>26</xdr:row>
                <xdr:rowOff>285750</xdr:rowOff>
              </to>
            </anchor>
          </controlPr>
        </control>
      </mc:Choice>
      <mc:Fallback>
        <control shapeId="8195" r:id="rId9" name="AddFactors"/>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FF00"/>
    <pageSetUpPr fitToPage="1"/>
  </sheetPr>
  <dimension ref="B2:H53"/>
  <sheetViews>
    <sheetView zoomScale="85" zoomScaleNormal="85" workbookViewId="0">
      <selection activeCell="C13" sqref="C13"/>
    </sheetView>
  </sheetViews>
  <sheetFormatPr defaultColWidth="8.85546875" defaultRowHeight="15" x14ac:dyDescent="0.25"/>
  <cols>
    <col min="1" max="1" width="8.85546875" style="2"/>
    <col min="2" max="2" width="24.7109375" style="1" customWidth="1"/>
    <col min="3" max="3" width="37.140625" style="1" customWidth="1"/>
    <col min="4" max="4" width="30.85546875" style="1" customWidth="1"/>
    <col min="5" max="8" width="22.5703125" style="1" customWidth="1"/>
    <col min="9" max="9" width="22" style="2" customWidth="1"/>
    <col min="10" max="10" width="19.85546875" style="2" customWidth="1"/>
    <col min="11" max="12" width="18.7109375" style="2" customWidth="1"/>
    <col min="13" max="16384" width="8.85546875" style="2"/>
  </cols>
  <sheetData>
    <row r="2" spans="2:8" x14ac:dyDescent="0.25">
      <c r="B2" s="97" t="s">
        <v>33</v>
      </c>
      <c r="C2" s="98"/>
      <c r="D2" s="98"/>
      <c r="E2" s="98"/>
    </row>
    <row r="3" spans="2:8" x14ac:dyDescent="0.25">
      <c r="B3" s="97" t="s">
        <v>31</v>
      </c>
      <c r="C3" s="98"/>
      <c r="D3" s="98"/>
      <c r="E3" s="98"/>
    </row>
    <row r="4" spans="2:8" x14ac:dyDescent="0.25">
      <c r="B4" s="97" t="s">
        <v>76</v>
      </c>
      <c r="C4" s="98"/>
      <c r="D4" s="98"/>
      <c r="E4" s="98"/>
    </row>
    <row r="5" spans="2:8" x14ac:dyDescent="0.25">
      <c r="B5" s="97" t="s">
        <v>61</v>
      </c>
      <c r="C5" s="98"/>
      <c r="D5" s="98"/>
      <c r="E5" s="98"/>
    </row>
    <row r="6" spans="2:8" x14ac:dyDescent="0.25">
      <c r="B6" s="97" t="s">
        <v>62</v>
      </c>
      <c r="C6" s="98"/>
      <c r="D6" s="98"/>
      <c r="E6" s="98"/>
    </row>
    <row r="7" spans="2:8" x14ac:dyDescent="0.25">
      <c r="B7" s="97" t="s">
        <v>59</v>
      </c>
      <c r="C7" s="98"/>
      <c r="D7" s="98"/>
      <c r="E7" s="98"/>
    </row>
    <row r="8" spans="2:8" ht="15.75" thickBot="1" x14ac:dyDescent="0.3">
      <c r="B8" s="41"/>
    </row>
    <row r="9" spans="2:8" ht="15.75" thickBot="1" x14ac:dyDescent="0.3">
      <c r="B9" s="39" t="s">
        <v>0</v>
      </c>
      <c r="C9" s="39" t="s">
        <v>1</v>
      </c>
      <c r="D9" s="47" t="s">
        <v>37</v>
      </c>
      <c r="E9" s="3" t="s">
        <v>65</v>
      </c>
      <c r="F9" s="4"/>
      <c r="G9" s="4"/>
      <c r="H9" s="77"/>
    </row>
    <row r="10" spans="2:8" ht="26.25" thickBot="1" x14ac:dyDescent="0.3">
      <c r="B10" s="40"/>
      <c r="C10" s="40"/>
      <c r="D10" s="48" t="s">
        <v>52</v>
      </c>
      <c r="E10" s="5" t="s">
        <v>66</v>
      </c>
      <c r="F10" s="5" t="s">
        <v>67</v>
      </c>
      <c r="G10" s="81" t="s">
        <v>68</v>
      </c>
      <c r="H10" s="82" t="s">
        <v>69</v>
      </c>
    </row>
    <row r="11" spans="2:8" ht="15.75" thickBot="1" x14ac:dyDescent="0.3">
      <c r="B11" s="6" t="s">
        <v>2</v>
      </c>
      <c r="C11" s="7"/>
      <c r="D11" s="7"/>
      <c r="E11" s="8">
        <v>42736</v>
      </c>
      <c r="F11" s="8">
        <v>42736</v>
      </c>
      <c r="G11" s="8">
        <v>42736</v>
      </c>
      <c r="H11" s="8">
        <v>42736</v>
      </c>
    </row>
    <row r="12" spans="2:8" ht="63.75" x14ac:dyDescent="0.25">
      <c r="B12" s="9" t="s">
        <v>3</v>
      </c>
      <c r="C12" s="10" t="s">
        <v>53</v>
      </c>
      <c r="D12" s="42" t="s">
        <v>36</v>
      </c>
      <c r="E12" s="84">
        <v>10.15</v>
      </c>
      <c r="F12" s="84">
        <v>10.15</v>
      </c>
      <c r="G12" s="84">
        <v>16.170000000000002</v>
      </c>
      <c r="H12" s="84">
        <v>16.170000000000002</v>
      </c>
    </row>
    <row r="13" spans="2:8" ht="38.25" x14ac:dyDescent="0.25">
      <c r="B13" s="12" t="s">
        <v>4</v>
      </c>
      <c r="C13" s="13" t="s">
        <v>54</v>
      </c>
      <c r="D13" s="43" t="s">
        <v>38</v>
      </c>
      <c r="E13" s="85">
        <f>E12*0.02</f>
        <v>0.20300000000000001</v>
      </c>
      <c r="F13" s="85">
        <f t="shared" ref="F13:H13" si="0">F12*0.02</f>
        <v>0.20300000000000001</v>
      </c>
      <c r="G13" s="85">
        <f t="shared" si="0"/>
        <v>0.32340000000000002</v>
      </c>
      <c r="H13" s="85">
        <f t="shared" si="0"/>
        <v>0.32340000000000002</v>
      </c>
    </row>
    <row r="14" spans="2:8" ht="25.5" x14ac:dyDescent="0.25">
      <c r="B14" s="15" t="s">
        <v>5</v>
      </c>
      <c r="C14" s="16" t="s">
        <v>55</v>
      </c>
      <c r="D14" s="44" t="s">
        <v>40</v>
      </c>
      <c r="E14" s="85">
        <f>(E13+E12)*0.18</f>
        <v>1.86354</v>
      </c>
      <c r="F14" s="85">
        <f t="shared" ref="F14:H14" si="1">(F13+F12)*0.18</f>
        <v>1.86354</v>
      </c>
      <c r="G14" s="85">
        <f t="shared" si="1"/>
        <v>2.9688120000000002</v>
      </c>
      <c r="H14" s="85">
        <f t="shared" si="1"/>
        <v>2.9688120000000002</v>
      </c>
    </row>
    <row r="15" spans="2:8" ht="25.5" x14ac:dyDescent="0.25">
      <c r="B15" s="15" t="s">
        <v>6</v>
      </c>
      <c r="C15" s="16" t="s">
        <v>56</v>
      </c>
      <c r="D15" s="44" t="s">
        <v>41</v>
      </c>
      <c r="E15" s="85">
        <f>(E12+E13)*0.15</f>
        <v>1.5529499999999998</v>
      </c>
      <c r="F15" s="85">
        <f t="shared" ref="F15:H15" si="2">(F12+F13)*0.15</f>
        <v>1.5529499999999998</v>
      </c>
      <c r="G15" s="85">
        <f t="shared" si="2"/>
        <v>2.4740100000000003</v>
      </c>
      <c r="H15" s="85">
        <f t="shared" si="2"/>
        <v>2.4740100000000003</v>
      </c>
    </row>
    <row r="16" spans="2:8" ht="25.5" x14ac:dyDescent="0.25">
      <c r="B16" s="17" t="s">
        <v>7</v>
      </c>
      <c r="C16" s="16" t="s">
        <v>56</v>
      </c>
      <c r="D16" s="44" t="s">
        <v>42</v>
      </c>
      <c r="E16" s="85">
        <f>(E12+E13)*0.17</f>
        <v>1.7600100000000001</v>
      </c>
      <c r="F16" s="85">
        <f t="shared" ref="F16:H16" si="3">(F12+F13)*0.17</f>
        <v>1.7600100000000001</v>
      </c>
      <c r="G16" s="85">
        <f t="shared" si="3"/>
        <v>2.8038780000000005</v>
      </c>
      <c r="H16" s="85">
        <f t="shared" si="3"/>
        <v>2.8038780000000005</v>
      </c>
    </row>
    <row r="17" spans="2:8" ht="51" x14ac:dyDescent="0.25">
      <c r="B17" s="15" t="s">
        <v>8</v>
      </c>
      <c r="C17" s="16" t="s">
        <v>56</v>
      </c>
      <c r="D17" s="44" t="s">
        <v>73</v>
      </c>
      <c r="E17" s="85">
        <f>(E12+E13)*0.12</f>
        <v>1.2423599999999999</v>
      </c>
      <c r="F17" s="85">
        <f>(F12+F13)*0.08</f>
        <v>0.82823999999999998</v>
      </c>
      <c r="G17" s="85">
        <f t="shared" ref="G17" si="4">(G12+G13)*0.12</f>
        <v>1.9792080000000001</v>
      </c>
      <c r="H17" s="85">
        <f>(H12+H13)*0.08</f>
        <v>1.3194720000000002</v>
      </c>
    </row>
    <row r="18" spans="2:8" ht="26.25" thickBot="1" x14ac:dyDescent="0.3">
      <c r="B18" s="26" t="s">
        <v>9</v>
      </c>
      <c r="C18" s="19" t="s">
        <v>56</v>
      </c>
      <c r="D18" s="45" t="s">
        <v>43</v>
      </c>
      <c r="E18" s="86">
        <f>(E12+E13)*0.02</f>
        <v>0.20705999999999999</v>
      </c>
      <c r="F18" s="86">
        <f t="shared" ref="F18:H18" si="5">(F12+F13)*0.02</f>
        <v>0.20705999999999999</v>
      </c>
      <c r="G18" s="86">
        <f t="shared" si="5"/>
        <v>0.32986800000000005</v>
      </c>
      <c r="H18" s="86">
        <f t="shared" si="5"/>
        <v>0.32986800000000005</v>
      </c>
    </row>
    <row r="19" spans="2:8" ht="24" customHeight="1" thickBot="1" x14ac:dyDescent="0.3">
      <c r="B19" s="6" t="s">
        <v>44</v>
      </c>
      <c r="C19" s="69"/>
      <c r="D19" s="69"/>
      <c r="E19" s="87"/>
      <c r="F19" s="87"/>
      <c r="G19" s="87"/>
      <c r="H19" s="87"/>
    </row>
    <row r="20" spans="2:8" ht="25.5" x14ac:dyDescent="0.25">
      <c r="B20" s="68" t="s">
        <v>64</v>
      </c>
      <c r="C20" s="13"/>
      <c r="D20" s="43"/>
      <c r="E20" s="88"/>
      <c r="F20" s="88"/>
      <c r="G20" s="88"/>
      <c r="H20" s="88"/>
    </row>
    <row r="21" spans="2:8" ht="25.5" x14ac:dyDescent="0.25">
      <c r="B21" s="68" t="s">
        <v>64</v>
      </c>
      <c r="C21" s="16"/>
      <c r="D21" s="44"/>
      <c r="E21" s="85"/>
      <c r="F21" s="85"/>
      <c r="G21" s="85"/>
      <c r="H21" s="85"/>
    </row>
    <row r="22" spans="2:8" x14ac:dyDescent="0.25">
      <c r="B22" s="51"/>
      <c r="C22" s="16"/>
      <c r="D22" s="44"/>
      <c r="E22" s="85"/>
      <c r="F22" s="85"/>
      <c r="G22" s="85"/>
      <c r="H22" s="85"/>
    </row>
    <row r="23" spans="2:8" x14ac:dyDescent="0.25">
      <c r="B23" s="15" t="s">
        <v>10</v>
      </c>
      <c r="C23" s="16" t="s">
        <v>57</v>
      </c>
      <c r="D23" s="94" t="s">
        <v>72</v>
      </c>
      <c r="E23" s="96">
        <v>1</v>
      </c>
      <c r="F23" s="96">
        <v>1</v>
      </c>
      <c r="G23" s="96">
        <v>1</v>
      </c>
      <c r="H23" s="96">
        <v>1</v>
      </c>
    </row>
    <row r="24" spans="2:8" ht="15.75" thickBot="1" x14ac:dyDescent="0.3">
      <c r="B24" s="18"/>
      <c r="C24" s="19"/>
      <c r="D24" s="55"/>
      <c r="E24" s="89"/>
      <c r="F24" s="89"/>
      <c r="G24" s="89"/>
      <c r="H24" s="89"/>
    </row>
    <row r="25" spans="2:8" x14ac:dyDescent="0.25">
      <c r="B25" s="21" t="s">
        <v>11</v>
      </c>
      <c r="C25" s="22"/>
      <c r="D25" s="46"/>
      <c r="E25" s="90">
        <f>IF(E23&gt;0, (SUM(E12:E22)*(1/E23)), (SUM(E12:E22)))</f>
        <v>16.978919999999999</v>
      </c>
      <c r="F25" s="90">
        <f>IF(F23&gt;0, (SUM(F12:F22)*(1/F23)), (SUM(F12:F22)))</f>
        <v>16.564799999999998</v>
      </c>
      <c r="G25" s="90">
        <f>IF(G23&gt;0, (SUM(G12:G22)*(1/G23)), (SUM(G12:G22)))</f>
        <v>27.049176000000003</v>
      </c>
      <c r="H25" s="90">
        <f>IF(H23&gt;0, (SUM(H12:H22)*(1/H23)), (SUM(H12:H22)))</f>
        <v>26.389440000000004</v>
      </c>
    </row>
    <row r="26" spans="2:8" ht="15.75" thickBot="1" x14ac:dyDescent="0.3">
      <c r="B26" s="79" t="s">
        <v>12</v>
      </c>
      <c r="C26" s="22"/>
      <c r="D26" s="46"/>
      <c r="E26" s="83" t="s">
        <v>13</v>
      </c>
      <c r="F26" s="83" t="s">
        <v>13</v>
      </c>
      <c r="G26" s="83" t="s">
        <v>13</v>
      </c>
      <c r="H26" s="83" t="s">
        <v>13</v>
      </c>
    </row>
    <row r="27" spans="2:8" ht="24" customHeight="1" thickBot="1" x14ac:dyDescent="0.3">
      <c r="B27" s="6" t="s">
        <v>60</v>
      </c>
      <c r="C27" s="69"/>
      <c r="D27" s="80"/>
      <c r="E27" s="87"/>
      <c r="F27" s="87"/>
      <c r="G27" s="87"/>
      <c r="H27" s="87"/>
    </row>
    <row r="28" spans="2:8" x14ac:dyDescent="0.25">
      <c r="B28" s="68" t="s">
        <v>70</v>
      </c>
      <c r="C28" s="13" t="s">
        <v>71</v>
      </c>
      <c r="D28" s="95" t="s">
        <v>39</v>
      </c>
      <c r="E28" s="91">
        <f>E25*0.02</f>
        <v>0.3395784</v>
      </c>
      <c r="F28" s="91">
        <f t="shared" ref="F28:H28" si="6">F25*0.02</f>
        <v>0.33129599999999998</v>
      </c>
      <c r="G28" s="91">
        <f t="shared" si="6"/>
        <v>0.54098352000000005</v>
      </c>
      <c r="H28" s="91">
        <f t="shared" si="6"/>
        <v>0.52778880000000006</v>
      </c>
    </row>
    <row r="29" spans="2:8" ht="25.5" x14ac:dyDescent="0.25">
      <c r="B29" s="51" t="s">
        <v>63</v>
      </c>
      <c r="C29" s="16"/>
      <c r="D29" s="58"/>
      <c r="E29" s="92"/>
      <c r="F29" s="92"/>
      <c r="G29" s="92"/>
      <c r="H29" s="92"/>
    </row>
    <row r="30" spans="2:8" x14ac:dyDescent="0.25">
      <c r="B30" s="51"/>
      <c r="C30" s="71"/>
      <c r="D30" s="71"/>
      <c r="E30" s="92"/>
      <c r="F30" s="92"/>
      <c r="G30" s="92"/>
      <c r="H30" s="92"/>
    </row>
    <row r="31" spans="2:8" ht="26.25" customHeight="1" x14ac:dyDescent="0.25">
      <c r="B31" s="24" t="s">
        <v>14</v>
      </c>
      <c r="C31" s="22"/>
      <c r="D31" s="46"/>
      <c r="E31" s="85">
        <f>SUM(E25:E30)</f>
        <v>17.318498399999999</v>
      </c>
      <c r="F31" s="85">
        <f>SUM(F25:F30)</f>
        <v>16.896095999999996</v>
      </c>
      <c r="G31" s="85">
        <f>SUM(G25:G30)</f>
        <v>27.590159520000004</v>
      </c>
      <c r="H31" s="85">
        <f>SUM(H25:H30)</f>
        <v>26.917228800000004</v>
      </c>
    </row>
    <row r="32" spans="2:8" x14ac:dyDescent="0.25">
      <c r="B32" s="24"/>
      <c r="C32" s="17"/>
      <c r="D32" s="53"/>
      <c r="E32" s="93"/>
      <c r="F32" s="93"/>
      <c r="G32" s="93"/>
      <c r="H32" s="93"/>
    </row>
    <row r="33" spans="2:8" ht="25.5" x14ac:dyDescent="0.25">
      <c r="B33" s="26" t="s">
        <v>15</v>
      </c>
      <c r="C33" s="59"/>
      <c r="D33" s="59"/>
      <c r="E33" s="19" t="s">
        <v>32</v>
      </c>
      <c r="F33" s="19" t="s">
        <v>32</v>
      </c>
      <c r="G33" s="19" t="s">
        <v>32</v>
      </c>
      <c r="H33" s="19" t="s">
        <v>32</v>
      </c>
    </row>
    <row r="34" spans="2:8" x14ac:dyDescent="0.25">
      <c r="B34" s="27"/>
      <c r="C34" s="60"/>
      <c r="D34" s="60"/>
      <c r="E34" s="27" t="s">
        <v>26</v>
      </c>
      <c r="F34" s="27" t="s">
        <v>26</v>
      </c>
      <c r="G34" s="27" t="s">
        <v>26</v>
      </c>
      <c r="H34" s="27" t="s">
        <v>26</v>
      </c>
    </row>
    <row r="35" spans="2:8" x14ac:dyDescent="0.25">
      <c r="B35" s="27"/>
      <c r="C35" s="60"/>
      <c r="D35" s="60"/>
      <c r="E35" s="27" t="s">
        <v>34</v>
      </c>
      <c r="F35" s="27" t="s">
        <v>34</v>
      </c>
      <c r="G35" s="27" t="s">
        <v>34</v>
      </c>
      <c r="H35" s="27" t="s">
        <v>34</v>
      </c>
    </row>
    <row r="36" spans="2:8" x14ac:dyDescent="0.25">
      <c r="B36" s="27"/>
      <c r="C36" s="60"/>
      <c r="D36" s="60"/>
      <c r="E36" s="27" t="s">
        <v>28</v>
      </c>
      <c r="F36" s="27" t="s">
        <v>28</v>
      </c>
      <c r="G36" s="27" t="s">
        <v>28</v>
      </c>
      <c r="H36" s="27" t="s">
        <v>28</v>
      </c>
    </row>
    <row r="37" spans="2:8" x14ac:dyDescent="0.25">
      <c r="B37" s="27"/>
      <c r="C37" s="60"/>
      <c r="D37" s="60"/>
      <c r="E37" s="27" t="s">
        <v>35</v>
      </c>
      <c r="F37" s="27" t="s">
        <v>35</v>
      </c>
      <c r="G37" s="27" t="s">
        <v>35</v>
      </c>
      <c r="H37" s="27" t="s">
        <v>35</v>
      </c>
    </row>
    <row r="38" spans="2:8" ht="15" customHeight="1" x14ac:dyDescent="0.25">
      <c r="B38" s="27"/>
      <c r="C38" s="60"/>
      <c r="D38" s="60"/>
      <c r="E38" s="27" t="s">
        <v>30</v>
      </c>
      <c r="F38" s="27" t="s">
        <v>30</v>
      </c>
      <c r="G38" s="27" t="s">
        <v>30</v>
      </c>
      <c r="H38" s="27" t="s">
        <v>30</v>
      </c>
    </row>
    <row r="39" spans="2:8" ht="15" customHeight="1" x14ac:dyDescent="0.25">
      <c r="B39" s="27"/>
      <c r="C39" s="60"/>
      <c r="D39" s="60"/>
      <c r="E39" s="28" t="s">
        <v>16</v>
      </c>
      <c r="F39" s="28" t="s">
        <v>25</v>
      </c>
      <c r="G39" s="28" t="s">
        <v>25</v>
      </c>
      <c r="H39" s="28" t="s">
        <v>25</v>
      </c>
    </row>
    <row r="40" spans="2:8" ht="15" customHeight="1" x14ac:dyDescent="0.25">
      <c r="B40" s="27"/>
      <c r="C40" s="60"/>
      <c r="D40" s="60"/>
      <c r="E40" s="28"/>
      <c r="F40" s="28"/>
      <c r="G40" s="28"/>
      <c r="H40" s="28"/>
    </row>
    <row r="41" spans="2:8" ht="15" customHeight="1" x14ac:dyDescent="0.25">
      <c r="B41" s="12"/>
      <c r="C41" s="61"/>
      <c r="D41" s="66"/>
      <c r="E41" s="13"/>
      <c r="F41" s="13"/>
      <c r="G41" s="13"/>
      <c r="H41" s="13"/>
    </row>
    <row r="42" spans="2:8" x14ac:dyDescent="0.25">
      <c r="B42" s="29" t="s">
        <v>17</v>
      </c>
      <c r="C42" s="30"/>
      <c r="D42" s="31" t="s">
        <v>45</v>
      </c>
      <c r="E42" s="32"/>
      <c r="F42" s="32"/>
      <c r="G42" s="32"/>
      <c r="H42" s="72"/>
    </row>
    <row r="43" spans="2:8" x14ac:dyDescent="0.25">
      <c r="B43" s="27"/>
      <c r="C43" s="30"/>
      <c r="D43" s="33" t="s">
        <v>46</v>
      </c>
      <c r="E43" s="35"/>
      <c r="F43" s="35"/>
      <c r="G43" s="35"/>
      <c r="H43" s="73"/>
    </row>
    <row r="44" spans="2:8" x14ac:dyDescent="0.25">
      <c r="B44" s="27"/>
      <c r="C44" s="30"/>
      <c r="D44" s="33" t="s">
        <v>47</v>
      </c>
      <c r="E44" s="35"/>
      <c r="F44" s="35"/>
      <c r="G44" s="35"/>
      <c r="H44" s="73"/>
    </row>
    <row r="45" spans="2:8" x14ac:dyDescent="0.25">
      <c r="B45" s="34"/>
      <c r="C45" s="30"/>
      <c r="D45" s="33" t="s">
        <v>48</v>
      </c>
      <c r="E45" s="35"/>
      <c r="F45" s="35"/>
      <c r="G45" s="35"/>
      <c r="H45" s="73"/>
    </row>
    <row r="46" spans="2:8" x14ac:dyDescent="0.25">
      <c r="B46" s="27"/>
      <c r="C46" s="30"/>
      <c r="D46" s="33" t="s">
        <v>49</v>
      </c>
      <c r="E46" s="35"/>
      <c r="F46" s="35"/>
      <c r="G46" s="35"/>
      <c r="H46" s="73"/>
    </row>
    <row r="47" spans="2:8" x14ac:dyDescent="0.25">
      <c r="B47" s="27"/>
      <c r="C47" s="30"/>
      <c r="D47" s="33" t="s">
        <v>50</v>
      </c>
      <c r="E47" s="35"/>
      <c r="F47" s="35"/>
      <c r="G47" s="35"/>
      <c r="H47" s="73"/>
    </row>
    <row r="48" spans="2:8" x14ac:dyDescent="0.25">
      <c r="B48" s="27"/>
      <c r="C48" s="30"/>
      <c r="D48" s="33" t="s">
        <v>74</v>
      </c>
      <c r="E48" s="35"/>
      <c r="F48" s="35"/>
      <c r="G48" s="35"/>
      <c r="H48" s="73"/>
    </row>
    <row r="49" spans="2:8" x14ac:dyDescent="0.25">
      <c r="B49" s="34"/>
      <c r="C49" s="30"/>
      <c r="D49" s="62"/>
      <c r="E49" s="63"/>
      <c r="F49" s="63"/>
      <c r="G49" s="63"/>
      <c r="H49" s="74"/>
    </row>
    <row r="50" spans="2:8" x14ac:dyDescent="0.25">
      <c r="B50" s="29" t="s">
        <v>18</v>
      </c>
      <c r="C50" s="59"/>
      <c r="D50" s="31" t="s">
        <v>19</v>
      </c>
      <c r="E50" s="32"/>
      <c r="F50" s="32"/>
      <c r="G50" s="32"/>
      <c r="H50" s="72"/>
    </row>
    <row r="51" spans="2:8" x14ac:dyDescent="0.25">
      <c r="B51" s="27"/>
      <c r="C51" s="60"/>
      <c r="D51" s="36" t="s">
        <v>51</v>
      </c>
      <c r="E51" s="64"/>
      <c r="F51" s="64"/>
      <c r="G51" s="64"/>
      <c r="H51" s="75"/>
    </row>
    <row r="52" spans="2:8" x14ac:dyDescent="0.25">
      <c r="B52" s="27"/>
      <c r="C52" s="60"/>
      <c r="D52" s="36"/>
      <c r="E52" s="64"/>
      <c r="F52" s="64"/>
      <c r="G52" s="64"/>
      <c r="H52" s="75"/>
    </row>
    <row r="53" spans="2:8" ht="15.75" thickBot="1" x14ac:dyDescent="0.3">
      <c r="B53" s="37"/>
      <c r="C53" s="67"/>
      <c r="D53" s="38"/>
      <c r="E53" s="65"/>
      <c r="F53" s="65"/>
      <c r="G53" s="65"/>
      <c r="H53" s="76"/>
    </row>
  </sheetData>
  <dataValidations disablePrompts="1" count="15">
    <dataValidation allowBlank="1" showInputMessage="1" showErrorMessage="1" prompt="Input only whole numbers. If the staffing ratio is 1:2, input 2." sqref="E23:H23"/>
    <dataValidation allowBlank="1" showInputMessage="1" showErrorMessage="1" prompt="Adds sum of cost factors and adjustments to calculate a rate. Use state's own formula as necessary." sqref="B31"/>
    <dataValidation allowBlank="1" showInputMessage="1" showErrorMessage="1" prompt="The periodic (hourly, quarter-hour, etc.) amount paid to direct support staff, excluding benefits and taxes." sqref="B12"/>
    <dataValidation allowBlank="1" showInputMessage="1" showErrorMessage="1" prompt="The percent of “billable” time spent during an 8-hour day or 40-hour week in which service was directly provided to a participant. Can include a factor for overtime._x000a_" sqref="B14"/>
    <dataValidation allowBlank="1" showInputMessage="1" showErrorMessage="1" prompt="The percentage that must be added to the base wage rate to account for employee benefits such as employee related taxes, health benefits, etc." sqref="B15"/>
    <dataValidation allowBlank="1" showInputMessage="1" showErrorMessage="1" prompt="Time in which an employer cannot bill directly for services on behalf of the employee, due to holidays, sickness, vacation, or training." sqref="B16"/>
    <dataValidation allowBlank="1" showInputMessage="1" showErrorMessage="1" prompt="Costs related to operations and not related to the direct provision of services (e.g. administrative staff, human resources, office supplies, etc.)." sqref="B17"/>
    <dataValidation allowBlank="1" showInputMessage="1" showErrorMessage="1" prompt="Costs that are neither administrative nor direct care; are program-specific, but not directly billable (e.g., program development, quality assurance)." sqref="B18"/>
    <dataValidation allowBlank="1" showInputMessage="1" showErrorMessage="1" prompt="The number of staff members needed per participant." sqref="B23"/>
    <dataValidation allowBlank="1" showInputMessage="1" showErrorMessage="1" prompt="The percentage that must be added to the Base Wage to account for inflation." sqref="B13"/>
    <dataValidation allowBlank="1" showInputMessage="1" showErrorMessage="1" prompt="The Base Wage including all adjustments for the above cost factors. Use state's own formula as necessary." sqref="B25"/>
    <dataValidation allowBlank="1" showInputMessage="1" showErrorMessage="1" prompt="Units of service for the calculated rate." sqref="B26"/>
    <dataValidation allowBlank="1" showInputMessage="1" showErrorMessage="1" prompt="The percentage that must be added to the Calculate Rate annually to account for inflation." sqref="B32"/>
    <dataValidation allowBlank="1" showInputMessage="1" showErrorMessage="1" prompt="Use the &quot;Add Cost Factors&quot; button to insert more lines." sqref="B20:B21"/>
    <dataValidation allowBlank="1" showInputMessage="1" showErrorMessage="1" prompt="Use the &quot;Add Row for Adjustments&quot; button to insert more lines." sqref="B28:B29"/>
  </dataValidations>
  <pageMargins left="0.25" right="0.25" top="0.75" bottom="0.75" header="0.3" footer="0.3"/>
  <pageSetup scale="62" fitToHeight="0" orientation="landscape" verticalDpi="1200" r:id="rId1"/>
  <headerFooter>
    <oddHeader>&amp;L&amp;G&amp;C&amp;"Arial,Regular"&amp;10Cost Factors and Rate Assumptions Template - Example&amp;R&amp;"Arial,Regular"&amp;10&amp;P of &amp;N</oddHeader>
    <oddFooter>&amp;C&amp;"Arial,Regular"&amp;10This document includes an example. States are free to use this template for other formulas and cost factor calculation methods.</oddFooter>
  </headerFooter>
  <drawing r:id="rId2"/>
  <legacyDrawing r:id="rId3"/>
  <legacyDrawingHF r:id="rId4"/>
  <controls>
    <mc:AlternateContent xmlns:mc="http://schemas.openxmlformats.org/markup-compatibility/2006">
      <mc:Choice Requires="x14">
        <control shapeId="11267" r:id="rId5" name="AddFactors">
          <controlPr defaultSize="0" autoLine="0" altText="Click this button to add row for adjustments." r:id="rId6">
            <anchor moveWithCells="1">
              <from>
                <xdr:col>2</xdr:col>
                <xdr:colOff>504825</xdr:colOff>
                <xdr:row>26</xdr:row>
                <xdr:rowOff>47625</xdr:rowOff>
              </from>
              <to>
                <xdr:col>2</xdr:col>
                <xdr:colOff>2152650</xdr:colOff>
                <xdr:row>26</xdr:row>
                <xdr:rowOff>285750</xdr:rowOff>
              </to>
            </anchor>
          </controlPr>
        </control>
      </mc:Choice>
      <mc:Fallback>
        <control shapeId="11267" r:id="rId5" name="AddFactors"/>
      </mc:Fallback>
    </mc:AlternateContent>
    <mc:AlternateContent xmlns:mc="http://schemas.openxmlformats.org/markup-compatibility/2006">
      <mc:Choice Requires="x14">
        <control shapeId="11266" r:id="rId7" name="AddCostFactors">
          <controlPr defaultSize="0" autoLine="0" altText="Click this button to add row for cost factors." r:id="rId8">
            <anchor moveWithCells="1">
              <from>
                <xdr:col>2</xdr:col>
                <xdr:colOff>504825</xdr:colOff>
                <xdr:row>18</xdr:row>
                <xdr:rowOff>19050</xdr:rowOff>
              </from>
              <to>
                <xdr:col>2</xdr:col>
                <xdr:colOff>2152650</xdr:colOff>
                <xdr:row>18</xdr:row>
                <xdr:rowOff>257175</xdr:rowOff>
              </to>
            </anchor>
          </controlPr>
        </control>
      </mc:Choice>
      <mc:Fallback>
        <control shapeId="11266" r:id="rId7" name="AddCostFactors"/>
      </mc:Fallback>
    </mc:AlternateContent>
    <mc:AlternateContent xmlns:mc="http://schemas.openxmlformats.org/markup-compatibility/2006">
      <mc:Choice Requires="x14">
        <control shapeId="11265" r:id="rId9" name="AddTier">
          <controlPr defaultSize="0" autoLine="0" altText="Click this button to add another tier to the table." r:id="rId10">
            <anchor moveWithCells="1">
              <from>
                <xdr:col>2</xdr:col>
                <xdr:colOff>1228725</xdr:colOff>
                <xdr:row>8</xdr:row>
                <xdr:rowOff>161925</xdr:rowOff>
              </from>
              <to>
                <xdr:col>2</xdr:col>
                <xdr:colOff>2228850</xdr:colOff>
                <xdr:row>9</xdr:row>
                <xdr:rowOff>209550</xdr:rowOff>
              </to>
            </anchor>
          </controlPr>
        </control>
      </mc:Choice>
      <mc:Fallback>
        <control shapeId="11265" r:id="rId9" name="AddTier"/>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Blank Tool</vt:lpstr>
      <vt:lpstr>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Baxter DeBruyn</dc:creator>
  <cp:lastModifiedBy>Navigant</cp:lastModifiedBy>
  <cp:lastPrinted>2017-08-21T13:51:35Z</cp:lastPrinted>
  <dcterms:created xsi:type="dcterms:W3CDTF">2017-08-07T14:13:23Z</dcterms:created>
  <dcterms:modified xsi:type="dcterms:W3CDTF">2017-08-21T13:57:38Z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536995577</vt:i4>
  </property>
  <property fmtid="{D5CDD505-2E9C-101B-9397-08002B2CF9AE}" pid="3" name="_NewReviewCycle">
    <vt:lpwstr/>
  </property>
  <property fmtid="{D5CDD505-2E9C-101B-9397-08002B2CF9AE}" pid="4" name="_EmailSubject">
    <vt:lpwstr>Medicaid.gov: Add'l items for Training Page</vt:lpwstr>
  </property>
  <property fmtid="{D5CDD505-2E9C-101B-9397-08002B2CF9AE}" pid="5" name="_AuthorEmail">
    <vt:lpwstr>Adrienne.Delozier@cms.hhs.gov</vt:lpwstr>
  </property>
  <property fmtid="{D5CDD505-2E9C-101B-9397-08002B2CF9AE}" pid="6" name="_AuthorEmailDisplayName">
    <vt:lpwstr>Delozier, Adrienne M. (CMS/CMCS)</vt:lpwstr>
  </property>
  <property fmtid="{D5CDD505-2E9C-101B-9397-08002B2CF9AE}" pid="7" name="_PreviousAdHocReviewCycleID">
    <vt:i4>1630531554</vt:i4>
  </property>
</Properties>
</file>